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<sst xmlns="http://schemas.openxmlformats.org/spreadsheetml/2006/main" count="24" uniqueCount="17">
  <si>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</si>
  <si>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</si>
  <si>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</si>
  <si>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</si>
  <si>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</si>
  <si>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</si>
  <si>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</si>
  <si>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</si>
  <si>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</si>
  <si>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國立新竹教育大學(國立清華大學)校務基金</t>
  </si>
  <si>
    <t>主要營運項目執行績效摘要表</t>
  </si>
  <si>
    <t>中華民國105年度</t>
  </si>
  <si>
    <t>預 算 數</t>
  </si>
  <si>
    <t xml:space="preserve">教學訓輔                        </t>
  </si>
  <si>
    <t xml:space="preserve">人  </t>
  </si>
  <si>
    <t xml:space="preserve">　大專院校                      </t>
  </si>
  <si>
    <t xml:space="preserve">　其他(國中、國小、高中職)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</si>
</sst>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top" wrapText="1"/>
    </xf>
    <xf numFmtId="38" fontId="2" fillId="0" borderId="14" xfId="0" applyNumberFormat="1" applyFont="1" applyBorder="1" applyAlignment="1">
      <alignment vertical="top"/>
    </xf>
    <xf numFmtId="40" fontId="2" fillId="0" borderId="14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.75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1.75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6.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5.7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5.7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6.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5.75">
      <c r="A7" s="25" t="s">
        <v>13</v>
      </c>
      <c r="B7" s="26" t="s">
        <v>14</v>
      </c>
      <c r="C7" s="27">
        <v>4696</v>
      </c>
      <c r="D7" s="28">
        <v>642745000</v>
      </c>
      <c r="E7" s="27">
        <v>5038</v>
      </c>
      <c r="F7" s="28">
        <v>637658929</v>
      </c>
      <c r="G7" s="27">
        <f>E7-C7</f>
        <v>342</v>
      </c>
      <c r="H7" s="28">
        <f>IF(C7=0,"",ROUND(G7*100/C7,2))</f>
        <v>7.28</v>
      </c>
      <c r="I7" s="28">
        <f>F7-D7</f>
        <v>-5086071</v>
      </c>
      <c r="J7" s="29">
        <f>IF(D7=0,"",ROUND(I7*100/D7,2))</f>
        <v>-0.79</v>
      </c>
      <c r="K7" s="34"/>
    </row>
    <row r="8" spans="1:11" ht="15.75">
      <c r="A8" s="24" t="s">
        <v>15</v>
      </c>
      <c r="B8" s="21" t="s">
        <v>14</v>
      </c>
      <c r="C8" s="22">
        <v>3580</v>
      </c>
      <c r="D8" s="23">
        <v>516113000</v>
      </c>
      <c r="E8" s="22">
        <v>3986</v>
      </c>
      <c r="F8" s="23">
        <v>516995223</v>
      </c>
      <c r="G8" s="22">
        <f>E8-C8</f>
        <v>406</v>
      </c>
      <c r="H8" s="23">
        <f>IF(C8=0,"",ROUND(G8*100/C8,2))</f>
        <v>11.34</v>
      </c>
      <c r="I8" s="23">
        <f>F8-D8</f>
        <v>882223</v>
      </c>
      <c r="J8" s="23">
        <f>IF(D8=0,"",ROUND(I8*100/D8,2))</f>
        <v>0.17</v>
      </c>
      <c r="K8" s="35"/>
    </row>
    <row r="9" spans="1:11" ht="33" thickBot="1">
      <c r="A9" s="30" t="s">
        <v>16</v>
      </c>
      <c r="B9" s="31" t="s">
        <v>14</v>
      </c>
      <c r="C9" s="32">
        <v>1116</v>
      </c>
      <c r="D9" s="33">
        <v>126632000</v>
      </c>
      <c r="E9" s="32">
        <v>1052</v>
      </c>
      <c r="F9" s="33">
        <v>120663706</v>
      </c>
      <c r="G9" s="32">
        <f>E9-C9</f>
        <v>-64</v>
      </c>
      <c r="H9" s="33">
        <f>IF(C9=0,"",ROUND(G9*100/C9,2))</f>
        <v>-5.73</v>
      </c>
      <c r="I9" s="33">
        <f>F9-D9</f>
        <v>-5968294</v>
      </c>
      <c r="J9" s="33">
        <f>IF(D9=0,"",ROUND(I9*100/D9,2))</f>
        <v>-4.71</v>
      </c>
      <c r="K9" s="36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2007-01-24T14:58:28Z</dcterms:created>
  <dcterms:modified xsi:type="dcterms:W3CDTF">2017-08-25T05:51:06Z</dcterms:modified>
  <cp:category/>
  <cp:version/>
  <cp:contentType/>
  <cp:contentStatus/>
</cp:coreProperties>
</file>