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<sst xmlns="http://schemas.openxmlformats.org/spreadsheetml/2006/main" count="56" uniqueCount="38">
  <si>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固定資產建設改良擴充計畫預算與實際進度比較表</t>
  </si>
  <si>
    <t>計畫名稱</t>
  </si>
  <si>
    <t>全    部    計    畫</t>
  </si>
  <si>
    <t>預                    算                    數</t>
  </si>
  <si>
    <t>決          算          數</t>
  </si>
  <si>
    <t>金    額</t>
  </si>
  <si>
    <t>目標能量</t>
  </si>
  <si>
    <t>進度起
迄年月</t>
  </si>
  <si>
    <t>可          用          預          算          數</t>
  </si>
  <si>
    <t>截至本年度累計數</t>
  </si>
  <si>
    <t>本  年  度
金      額</t>
  </si>
  <si>
    <t>本年度
金額占
可用預
算數％</t>
  </si>
  <si>
    <t>截至本年
度累計數
金　　額</t>
  </si>
  <si>
    <t>截至本年
度累計決
算數佔累
計預算數
％</t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</si>
  <si>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</si>
  <si>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</si>
  <si>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</si>
  <si>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t>合    計</t>
  </si>
  <si>
    <t>占全部
計畫％</t>
  </si>
  <si>
    <t>單位:新臺幣元</t>
  </si>
  <si>
    <t>未達成或超過預算之原因</t>
  </si>
  <si>
    <t>國立新竹教育大學(國立清華大學)校務基金</t>
  </si>
  <si>
    <t>中華民國105年度</t>
  </si>
  <si>
    <t>本年度預算數</t>
  </si>
  <si>
    <t>一般建築及設備計畫</t>
  </si>
  <si>
    <t/>
  </si>
  <si>
    <t xml:space="preserve">機械及設備                                                  </t>
  </si>
  <si>
    <t>105.01
105.12</t>
  </si>
  <si>
    <t>財產預算數1,633萬4,000元，以前年度保留數52萬元，依行政院106.1.4院授教字第1050183926號函奉准先行辦理865萬5,000元，並補辦107年度預算；105.9.26提案經校務基金管理委員會核定通過補辦預算159萬1,000元；依據財物分類標準及配合教學實際需要，分別流出41萬3,136元至交通及運輸設備及345萬7,864元至什項設備，決算數2,246萬3,088元。</t>
  </si>
  <si>
    <t xml:space="preserve">　機械及設備                                                  </t>
  </si>
  <si>
    <t xml:space="preserve">交通及運輸設備                                              </t>
  </si>
  <si>
    <t>財產預算數90萬元，依行政院106.1.4院授教字第1050183926號函奉准先行辦理98萬3,000元，並補辦107年度預算；105.9.26提案經校務基金管理委員會核定通過補辦預算39萬6,000元；依據財物分類標準及配合教學實際需要，由機械及設備流入41萬3,136元，決算數231萬1,955元。</t>
  </si>
  <si>
    <t xml:space="preserve">　交通及運輸設備                                              </t>
  </si>
  <si>
    <t xml:space="preserve">什項設備                                                    </t>
  </si>
  <si>
    <t>財產預算數2,394萬元，以前年度保留數119萬1,600元，依行政院106.1.4院授教字第1050183926號函奉准先行辦理17萬3,000元，並補辦107年度預算；105.9.26提案經校務基金管理委員會核定通過補辦預算660萬8,000元；依據財物分類標準及配合教學實際需要，由機械及設備流入345萬7,864元，決算數3,514萬5,298元。</t>
  </si>
  <si>
    <t xml:space="preserve">　什項設備                                                    </t>
  </si>
  <si>
    <t xml:space="preserve">　訂購機件-什項設備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</si>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</sst>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26" fillId="0" borderId="11" xfId="0" applyNumberFormat="1" applyFont="1" applyBorder="1" applyAlignment="1">
      <alignment vertical="top" wrapText="1"/>
    </xf>
    <xf numFmtId="38" fontId="27" fillId="0" borderId="13" xfId="0" applyNumberFormat="1" applyFont="1" applyBorder="1" applyAlignment="1">
      <alignment vertical="top"/>
    </xf>
    <xf numFmtId="49" fontId="27" fillId="0" borderId="13" xfId="0" applyNumberFormat="1" applyFont="1" applyBorder="1" applyAlignment="1">
      <alignment vertical="top" wrapText="1"/>
    </xf>
    <xf numFmtId="40" fontId="27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27" fillId="0" borderId="21" xfId="0" applyNumberFormat="1" applyFont="1" applyBorder="1" applyAlignment="1">
      <alignment vertical="top"/>
    </xf>
    <xf numFmtId="49" fontId="27" fillId="0" borderId="21" xfId="0" applyNumberFormat="1" applyFont="1" applyBorder="1" applyAlignment="1">
      <alignment vertical="top" wrapText="1"/>
    </xf>
    <xf numFmtId="40" fontId="27" fillId="0" borderId="21" xfId="0" applyNumberFormat="1" applyFont="1" applyBorder="1" applyAlignment="1">
      <alignment vertical="top"/>
    </xf>
    <xf numFmtId="0" fontId="28" fillId="0" borderId="14" xfId="0" applyNumberFormat="1" applyFont="1" applyBorder="1" applyAlignment="1">
      <alignment vertical="top" wrapText="1"/>
    </xf>
    <xf numFmtId="0" fontId="4" fillId="0" borderId="15" xfId="0" applyNumberFormat="1" applyFont="1" applyBorder="1" applyAlignment="1">
      <alignment vertical="top" wrapText="1"/>
    </xf>
    <xf numFmtId="0" fontId="28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2" width="16.625" style="5" customWidth="1"/>
    <col min="3" max="3" width="8.375" style="5" customWidth="1"/>
    <col min="4" max="4" width="7.50390625" style="5" customWidth="1"/>
    <col min="5" max="9" width="16.625" style="5" customWidth="1"/>
    <col min="10" max="10" width="7.625" style="5" customWidth="1"/>
    <col min="11" max="11" width="16.625" style="5" customWidth="1"/>
    <col min="12" max="12" width="7.625" style="5" customWidth="1"/>
    <col min="13" max="13" width="16.625" style="6" customWidth="1"/>
    <col min="14" max="14" width="7.625" style="6" customWidth="1"/>
    <col min="15" max="15" width="16.625" style="6" customWidth="1"/>
    <col min="16" max="16" width="7.625" style="6" customWidth="1"/>
    <col min="17" max="17" width="23.25390625" style="6" customWidth="1"/>
  </cols>
  <sheetData>
    <row r="1" spans="1:17" ht="21.75">
      <c r="A1" s="10"/>
      <c r="B1" s="10"/>
      <c r="C1" s="10"/>
      <c r="D1" s="10"/>
      <c r="E1" s="11" t="s">
        <v>21</v>
      </c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ht="21.75">
      <c r="A2" s="10"/>
      <c r="B2" s="10"/>
      <c r="C2" s="10"/>
      <c r="D2" s="10"/>
      <c r="E2" s="12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6.5" thickBot="1">
      <c r="A3" s="2"/>
      <c r="B3" s="9"/>
      <c r="C3" s="9"/>
      <c r="D3" s="9"/>
      <c r="E3" s="3" t="s">
        <v>22</v>
      </c>
      <c r="F3" s="9"/>
      <c r="G3" s="9"/>
      <c r="H3" s="9"/>
      <c r="I3" s="9"/>
      <c r="J3" s="9"/>
      <c r="K3" s="9"/>
      <c r="L3" s="7"/>
      <c r="M3" s="8"/>
      <c r="N3" s="8"/>
      <c r="O3" s="8"/>
      <c r="P3" s="8"/>
      <c r="Q3" s="4" t="s">
        <v>19</v>
      </c>
    </row>
    <row r="4" spans="1:17" ht="15.75">
      <c r="A4" s="13" t="s">
        <v>1</v>
      </c>
      <c r="B4" s="15" t="s">
        <v>2</v>
      </c>
      <c r="C4" s="15"/>
      <c r="D4" s="15"/>
      <c r="E4" s="15" t="s">
        <v>3</v>
      </c>
      <c r="F4" s="15"/>
      <c r="G4" s="15"/>
      <c r="H4" s="15"/>
      <c r="I4" s="15"/>
      <c r="J4" s="15"/>
      <c r="K4" s="15"/>
      <c r="L4" s="15"/>
      <c r="M4" s="15" t="s">
        <v>4</v>
      </c>
      <c r="N4" s="15"/>
      <c r="O4" s="15"/>
      <c r="P4" s="15"/>
      <c r="Q4" s="16" t="s">
        <v>20</v>
      </c>
    </row>
    <row r="5" spans="1:17" ht="15.75">
      <c r="A5" s="14"/>
      <c r="B5" s="18" t="s">
        <v>5</v>
      </c>
      <c r="C5" s="18" t="s">
        <v>6</v>
      </c>
      <c r="D5" s="19" t="s">
        <v>7</v>
      </c>
      <c r="E5" s="18" t="s">
        <v>8</v>
      </c>
      <c r="F5" s="18"/>
      <c r="G5" s="18"/>
      <c r="H5" s="18"/>
      <c r="I5" s="18"/>
      <c r="J5" s="18"/>
      <c r="K5" s="18" t="s">
        <v>9</v>
      </c>
      <c r="L5" s="18"/>
      <c r="M5" s="19" t="s">
        <v>10</v>
      </c>
      <c r="N5" s="20" t="s">
        <v>11</v>
      </c>
      <c r="O5" s="19" t="s">
        <v>12</v>
      </c>
      <c r="P5" s="20" t="s">
        <v>13</v>
      </c>
      <c r="Q5" s="17"/>
    </row>
    <row r="6" spans="1:17" ht="33" thickBot="1">
      <c r="A6" s="21"/>
      <c r="B6" s="22"/>
      <c r="C6" s="22"/>
      <c r="D6" s="22"/>
      <c r="E6" s="23" t="s">
        <v>14</v>
      </c>
      <c r="F6" s="24" t="s">
        <v>23</v>
      </c>
      <c r="G6" s="25" t="s">
        <v>15</v>
      </c>
      <c r="H6" s="23" t="s">
        <v>16</v>
      </c>
      <c r="I6" s="23" t="s">
        <v>17</v>
      </c>
      <c r="J6" s="25" t="s">
        <v>18</v>
      </c>
      <c r="K6" s="24" t="s">
        <v>5</v>
      </c>
      <c r="L6" s="25" t="s">
        <v>18</v>
      </c>
      <c r="M6" s="22"/>
      <c r="N6" s="26"/>
      <c r="O6" s="27"/>
      <c r="P6" s="28"/>
      <c r="Q6" s="29"/>
    </row>
    <row r="7" spans="1:17" ht="32.25">
      <c r="A7" s="34" t="s">
        <v>24</v>
      </c>
      <c r="B7" s="35"/>
      <c r="C7" s="36" t="s">
        <v>25</v>
      </c>
      <c r="D7" s="36" t="s">
        <v>25</v>
      </c>
      <c r="E7" s="35">
        <v>1711600</v>
      </c>
      <c r="F7" s="35">
        <v>41174000</v>
      </c>
      <c r="G7" s="35">
        <v>18406000</v>
      </c>
      <c r="H7" s="35">
        <v>0</v>
      </c>
      <c r="I7" s="35">
        <f>E7+F7+G7+H7</f>
        <v>61291600</v>
      </c>
      <c r="J7" s="37">
        <f>IF(B7=0,"",ROUND(I7*100/B7,2))</f>
      </c>
      <c r="K7" s="35">
        <v>61291600</v>
      </c>
      <c r="L7" s="37">
        <f>IF(B7=0,"",ROUND(K7*100/B7,2))</f>
      </c>
      <c r="M7" s="35">
        <v>59920341</v>
      </c>
      <c r="N7" s="37">
        <f>IF(I7=0,"",ROUND(M7*100/I7,2))</f>
        <v>97.76</v>
      </c>
      <c r="O7" s="35">
        <v>59920341</v>
      </c>
      <c r="P7" s="37">
        <f>IF(K7=0,"",ROUND(O7*100/K7,2))</f>
        <v>97.76</v>
      </c>
      <c r="Q7" s="42"/>
    </row>
    <row r="8" spans="1:17" ht="163.5">
      <c r="A8" s="33" t="s">
        <v>26</v>
      </c>
      <c r="B8" s="31"/>
      <c r="C8" s="30" t="s">
        <v>25</v>
      </c>
      <c r="D8" s="30" t="s">
        <v>27</v>
      </c>
      <c r="E8" s="31">
        <v>520000</v>
      </c>
      <c r="F8" s="31">
        <v>16334000</v>
      </c>
      <c r="G8" s="31">
        <v>10246000</v>
      </c>
      <c r="H8" s="31">
        <v>-3871000</v>
      </c>
      <c r="I8" s="31">
        <f>E8+F8+G8+H8</f>
        <v>23229000</v>
      </c>
      <c r="J8" s="32">
        <f>IF(B8=0,"",ROUND(I8*100/B8,2))</f>
      </c>
      <c r="K8" s="31">
        <v>23229000</v>
      </c>
      <c r="L8" s="32">
        <f>IF(B8=0,"",ROUND(K8*100/B8,2))</f>
      </c>
      <c r="M8" s="31">
        <v>22463088</v>
      </c>
      <c r="N8" s="32">
        <f>IF(I8=0,"",ROUND(M8*100/I8,2))</f>
        <v>96.7</v>
      </c>
      <c r="O8" s="31">
        <v>22463088</v>
      </c>
      <c r="P8" s="32">
        <f>IF(K8=0,"",ROUND(O8*100/K8,2))</f>
        <v>96.7</v>
      </c>
      <c r="Q8" s="43" t="s">
        <v>28</v>
      </c>
    </row>
    <row r="9" spans="1:17" ht="32.25">
      <c r="A9" s="33" t="s">
        <v>29</v>
      </c>
      <c r="B9" s="31"/>
      <c r="C9" s="30" t="s">
        <v>25</v>
      </c>
      <c r="D9" s="30" t="s">
        <v>27</v>
      </c>
      <c r="E9" s="31">
        <v>520000</v>
      </c>
      <c r="F9" s="31">
        <v>16334000</v>
      </c>
      <c r="G9" s="31">
        <v>10246000</v>
      </c>
      <c r="H9" s="31">
        <v>-3871000</v>
      </c>
      <c r="I9" s="31">
        <f>E9+F9+G9+H9</f>
        <v>23229000</v>
      </c>
      <c r="J9" s="32">
        <f>IF(B9=0,"",ROUND(I9*100/B9,2))</f>
      </c>
      <c r="K9" s="31">
        <v>23229000</v>
      </c>
      <c r="L9" s="32">
        <f>IF(B9=0,"",ROUND(K9*100/B9,2))</f>
      </c>
      <c r="M9" s="31">
        <v>22463088</v>
      </c>
      <c r="N9" s="32">
        <f>IF(I9=0,"",ROUND(M9*100/I9,2))</f>
        <v>96.7</v>
      </c>
      <c r="O9" s="31">
        <v>22463088</v>
      </c>
      <c r="P9" s="32">
        <f>IF(K9=0,"",ROUND(O9*100/K9,2))</f>
        <v>96.7</v>
      </c>
      <c r="Q9" s="43"/>
    </row>
    <row r="10" spans="1:17" ht="138">
      <c r="A10" s="33" t="s">
        <v>30</v>
      </c>
      <c r="B10" s="31"/>
      <c r="C10" s="30" t="s">
        <v>25</v>
      </c>
      <c r="D10" s="30" t="s">
        <v>27</v>
      </c>
      <c r="E10" s="31">
        <v>0</v>
      </c>
      <c r="F10" s="31">
        <v>900000</v>
      </c>
      <c r="G10" s="31">
        <v>1379000</v>
      </c>
      <c r="H10" s="31">
        <v>413136</v>
      </c>
      <c r="I10" s="31">
        <f>E10+F10+G10+H10</f>
        <v>2692136</v>
      </c>
      <c r="J10" s="32">
        <f>IF(B10=0,"",ROUND(I10*100/B10,2))</f>
      </c>
      <c r="K10" s="31">
        <v>2692136</v>
      </c>
      <c r="L10" s="32">
        <f>IF(B10=0,"",ROUND(K10*100/B10,2))</f>
      </c>
      <c r="M10" s="31">
        <v>2311955</v>
      </c>
      <c r="N10" s="32">
        <f>IF(I10=0,"",ROUND(M10*100/I10,2))</f>
        <v>85.88</v>
      </c>
      <c r="O10" s="31">
        <v>2311955</v>
      </c>
      <c r="P10" s="32">
        <f>IF(K10=0,"",ROUND(O10*100/K10,2))</f>
        <v>85.88</v>
      </c>
      <c r="Q10" s="43" t="s">
        <v>31</v>
      </c>
    </row>
    <row r="11" spans="1:17" ht="32.25">
      <c r="A11" s="33" t="s">
        <v>32</v>
      </c>
      <c r="B11" s="31"/>
      <c r="C11" s="30" t="s">
        <v>25</v>
      </c>
      <c r="D11" s="30" t="s">
        <v>27</v>
      </c>
      <c r="E11" s="31">
        <v>0</v>
      </c>
      <c r="F11" s="31">
        <v>900000</v>
      </c>
      <c r="G11" s="31">
        <v>1379000</v>
      </c>
      <c r="H11" s="31">
        <v>413136</v>
      </c>
      <c r="I11" s="31">
        <f>E11+F11+G11+H11</f>
        <v>2692136</v>
      </c>
      <c r="J11" s="32">
        <f>IF(B11=0,"",ROUND(I11*100/B11,2))</f>
      </c>
      <c r="K11" s="31">
        <v>2692136</v>
      </c>
      <c r="L11" s="32">
        <f>IF(B11=0,"",ROUND(K11*100/B11,2))</f>
      </c>
      <c r="M11" s="31">
        <v>2311955</v>
      </c>
      <c r="N11" s="32">
        <f>IF(I11=0,"",ROUND(M11*100/I11,2))</f>
        <v>85.88</v>
      </c>
      <c r="O11" s="31">
        <v>2311955</v>
      </c>
      <c r="P11" s="32">
        <f>IF(K11=0,"",ROUND(O11*100/K11,2))</f>
        <v>85.88</v>
      </c>
      <c r="Q11" s="43"/>
    </row>
    <row r="12" spans="1:17" ht="150.75">
      <c r="A12" s="33" t="s">
        <v>33</v>
      </c>
      <c r="B12" s="31"/>
      <c r="C12" s="30" t="s">
        <v>25</v>
      </c>
      <c r="D12" s="30" t="s">
        <v>27</v>
      </c>
      <c r="E12" s="31">
        <v>1191600</v>
      </c>
      <c r="F12" s="31">
        <v>23940000</v>
      </c>
      <c r="G12" s="31">
        <v>6781000</v>
      </c>
      <c r="H12" s="31">
        <v>3457864</v>
      </c>
      <c r="I12" s="31">
        <f>E12+F12+G12+H12</f>
        <v>35370464</v>
      </c>
      <c r="J12" s="32">
        <f>IF(B12=0,"",ROUND(I12*100/B12,2))</f>
      </c>
      <c r="K12" s="31">
        <v>35370464</v>
      </c>
      <c r="L12" s="32">
        <f>IF(B12=0,"",ROUND(K12*100/B12,2))</f>
      </c>
      <c r="M12" s="31">
        <v>35145298</v>
      </c>
      <c r="N12" s="32">
        <f>IF(I12=0,"",ROUND(M12*100/I12,2))</f>
        <v>99.36</v>
      </c>
      <c r="O12" s="31">
        <v>35145298</v>
      </c>
      <c r="P12" s="32">
        <f>IF(K12=0,"",ROUND(O12*100/K12,2))</f>
        <v>99.36</v>
      </c>
      <c r="Q12" s="43" t="s">
        <v>34</v>
      </c>
    </row>
    <row r="13" spans="1:17" ht="32.25">
      <c r="A13" s="33" t="s">
        <v>35</v>
      </c>
      <c r="B13" s="31"/>
      <c r="C13" s="30" t="s">
        <v>25</v>
      </c>
      <c r="D13" s="30" t="s">
        <v>27</v>
      </c>
      <c r="E13" s="31">
        <v>1191600</v>
      </c>
      <c r="F13" s="31">
        <v>23940000</v>
      </c>
      <c r="G13" s="31">
        <v>6781000</v>
      </c>
      <c r="H13" s="31">
        <v>3457864</v>
      </c>
      <c r="I13" s="31">
        <f>E13+F13+G13+H13</f>
        <v>35370464</v>
      </c>
      <c r="J13" s="32">
        <f>IF(B13=0,"",ROUND(I13*100/B13,2))</f>
      </c>
      <c r="K13" s="31">
        <v>35370464</v>
      </c>
      <c r="L13" s="32">
        <f>IF(B13=0,"",ROUND(K13*100/B13,2))</f>
      </c>
      <c r="M13" s="31">
        <v>34408008</v>
      </c>
      <c r="N13" s="32">
        <f>IF(I13=0,"",ROUND(M13*100/I13,2))</f>
        <v>97.28</v>
      </c>
      <c r="O13" s="31">
        <v>34408008</v>
      </c>
      <c r="P13" s="32">
        <f>IF(K13=0,"",ROUND(O13*100/K13,2))</f>
        <v>97.28</v>
      </c>
      <c r="Q13" s="43"/>
    </row>
    <row r="14" spans="1:17" ht="32.25">
      <c r="A14" s="33" t="s">
        <v>36</v>
      </c>
      <c r="B14" s="31"/>
      <c r="C14" s="30" t="s">
        <v>25</v>
      </c>
      <c r="D14" s="30" t="s">
        <v>27</v>
      </c>
      <c r="E14" s="31">
        <v>0</v>
      </c>
      <c r="F14" s="31">
        <v>0</v>
      </c>
      <c r="G14" s="31">
        <v>0</v>
      </c>
      <c r="H14" s="31">
        <v>0</v>
      </c>
      <c r="I14" s="31">
        <f>E14+F14+G14+H14</f>
        <v>0</v>
      </c>
      <c r="J14" s="32">
        <f>IF(B14=0,"",ROUND(I14*100/B14,2))</f>
      </c>
      <c r="K14" s="31">
        <v>0</v>
      </c>
      <c r="L14" s="32">
        <f>IF(B14=0,"",ROUND(K14*100/B14,2))</f>
      </c>
      <c r="M14" s="31">
        <v>737290</v>
      </c>
      <c r="N14" s="32">
        <f>IF(I14=0,"",ROUND(M14*100/I14,2))</f>
      </c>
      <c r="O14" s="31">
        <v>737290</v>
      </c>
      <c r="P14" s="32">
        <f>IF(K14=0,"",ROUND(O14*100/K14,2))</f>
      </c>
      <c r="Q14" s="43"/>
    </row>
    <row r="15" spans="1:17" ht="16.5" thickBot="1">
      <c r="A15" s="38" t="s">
        <v>37</v>
      </c>
      <c r="B15" s="39"/>
      <c r="C15" s="40" t="s">
        <v>25</v>
      </c>
      <c r="D15" s="40" t="s">
        <v>25</v>
      </c>
      <c r="E15" s="39">
        <v>1711600</v>
      </c>
      <c r="F15" s="39">
        <v>41174000</v>
      </c>
      <c r="G15" s="39">
        <v>18406000</v>
      </c>
      <c r="H15" s="39">
        <v>0</v>
      </c>
      <c r="I15" s="39">
        <f>E15+F15+G15+H15</f>
        <v>61291600</v>
      </c>
      <c r="J15" s="41">
        <f>IF(B15=0,"",ROUND(I15*100/B15,2))</f>
      </c>
      <c r="K15" s="39">
        <v>61291600</v>
      </c>
      <c r="L15" s="41">
        <f>IF(B15=0,"",ROUND(K15*100/B15,2))</f>
      </c>
      <c r="M15" s="39">
        <v>59920341</v>
      </c>
      <c r="N15" s="41">
        <f>IF(I15=0,"",ROUND(M15*100/I15,2))</f>
        <v>97.76</v>
      </c>
      <c r="O15" s="39">
        <v>59920341</v>
      </c>
      <c r="P15" s="41">
        <f>IF(K15=0,"",ROUND(O15*100/K15,2))</f>
        <v>97.76</v>
      </c>
      <c r="Q15" s="44"/>
    </row>
  </sheetData>
  <sheetProtection/>
  <mergeCells count="14">
    <mergeCell ref="M5:M6"/>
    <mergeCell ref="N5:N6"/>
    <mergeCell ref="O5:O6"/>
    <mergeCell ref="P5:P6"/>
    <mergeCell ref="A4:A6"/>
    <mergeCell ref="B4:D4"/>
    <mergeCell ref="E4:L4"/>
    <mergeCell ref="M4:P4"/>
    <mergeCell ref="Q4:Q6"/>
    <mergeCell ref="B5:B6"/>
    <mergeCell ref="C5:C6"/>
    <mergeCell ref="D5:D6"/>
    <mergeCell ref="E5:J5"/>
    <mergeCell ref="K5:L5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2007-01-24T14:59:38Z</dcterms:created>
  <dcterms:modified xsi:type="dcterms:W3CDTF">2017-08-25T05:50:51Z</dcterms:modified>
  <cp:category/>
  <cp:version/>
  <cp:contentType/>
  <cp:contentStatus/>
</cp:coreProperties>
</file>