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<sst xmlns="http://schemas.openxmlformats.org/spreadsheetml/2006/main" count="140" uniqueCount="69">
  <si>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</si>
  <si>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</si>
  <si>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</si>
  <si>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</si>
  <si>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</si>
  <si>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</si>
  <si>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</si>
  <si>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</si>
  <si>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</si>
  <si>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</si>
  <si>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國立清華大學校務基金</t>
  </si>
  <si>
    <t>固定資產建設改良擴充明細表</t>
  </si>
  <si>
    <t>中華民國105年度</t>
  </si>
  <si>
    <t>單位:新臺幣元</t>
  </si>
  <si>
    <t>本年度預算數</t>
  </si>
  <si>
    <t xml:space="preserve">固定資產之增置                                              </t>
  </si>
  <si>
    <t xml:space="preserve">　土地改良物                                                </t>
  </si>
  <si>
    <t>政府補助收入:
本年度保留12,008,774元至下年度繼續支用(已於106年1月12日1061000015號簽簽奉校方核可並陳報教育部辦理)。
自籌收入:
配合教學研究需要自房屋及建築調整流入461,718元。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</si>
  <si>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</si>
  <si>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</si>
  <si>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</si>
  <si>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1.以前年度保留數128,272,608元，係依據教育部臺教會(一)字第1050009955號函辦理保留至本年度繼續執行。
2.配合教學研究需要自機械及設備、什項設備調整流入54,283,243元。
自籌收入:
1.以前年度保留數44,615,019元，係於105年1月18日簽奉校方核准(1051000018號簽文)，及依據教育部臺教會(一)字第1050009955號函辦理保留至本年度繼續執行。
2.配合教學研究需要調整流出62,689,865元至土地改良物、機械及設備、交通及運輸設備、什項設備，並保留44,615,019元至下年度繼續支用(已於106年1月12日1061000015號簽簽奉校方核可)。
3.為配合學校實際運作需要，原法定預算數3億184萬4,000元，已循校內程序經校長核定提校務基金管理委員會第44次會議通過於104年度先行動支5,194萬3,381元。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</si>
  <si>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</si>
  <si>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</si>
  <si>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</si>
  <si>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政府補助收入:
配合教學研究需要調整流出18,126,074元至房屋及建築。
自籌收入:
配合教學研究需要自房屋及建築調整流入41,242,505元。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</si>
  <si>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</si>
  <si>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</si>
  <si>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</si>
  <si>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配合教學研究需要自什項設備調整流入4,897,953元。
自籌收入:
配合教學研究需要自房屋及建築調整流入3,810,405元。</t>
  </si>
  <si>
    <t xml:space="preserve">　　交通及運輸設備                                          </t>
  </si>
  <si>
    <t xml:space="preserve">　什項設備                                                  </t>
  </si>
  <si>
    <t>政府補助收入:
配合教學研究需要調整流出41,055,122元至房屋及建築、交通及運輸設備。
自籌收入:
配合教學研究需要自房屋及建築調整流入17,175,237元。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</si>
  <si>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</si>
  <si>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</si>
  <si>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  小    計                                                  </t>
  </si>
  <si>
    <t xml:space="preserve">撥入受贈及整理                                              </t>
  </si>
  <si>
    <t xml:space="preserve">　土地                                                      </t>
  </si>
  <si>
    <t xml:space="preserve">政府補助收入:
係土地公告地價調整。
</t>
  </si>
  <si>
    <t xml:space="preserve">　　土地                                                    </t>
  </si>
  <si>
    <t>政府補助收入:
係未完工程轉正。
自籌收入:
係未完工程轉正。</t>
  </si>
  <si>
    <t>政府補助收入:
係未完工程轉正639,436元、訂購機件轉正5,074,852元、以前年度遞延費用於本年度更正113,742元。
自籌收入:
係未完工程轉正1,631,977元、訂購機件轉正549,793元。</t>
  </si>
  <si>
    <t>政府補助收入:
係訂購機件轉正700,000元、以前年度遞延費用於本年度更正6,083,665元、受贈4,858,083元。
自籌收入:
係未完工程轉正90,635,803元、以前年度遞延費用於本年度更正279,207元、轉撥科技部計畫經費及設備至本校繼續執行424,878元、受贈1,873,933元。</t>
  </si>
  <si>
    <t>政府補助收入:
係以前年度遞延費用於本年度更正77,580元。
自籌收入:
係未完工程轉正14,752,681元、受贈712,530元。</t>
  </si>
  <si>
    <t>政府補助收入:
係訂購機件轉正556,906元、以前年度遞延費用於本年度更正309,699元。
自籌收入:
係未完工程轉正2,359,478元、以前年度遞延費用於本年度更正551,272元、轉撥科技部計畫經費及設備至本校繼續執行13,125元、受贈1,805,928元。</t>
  </si>
  <si>
    <t xml:space="preserve">合    計                                                    </t>
  </si>
  <si>
    <t xml:space="preserve">政府補助收入支應                                            </t>
  </si>
  <si>
    <t>本年度保留12,008,774元至下年度繼續支用(已於106年1月12日1061000015號簽簽奉校方核可並陳報教育部辦理)。</t>
  </si>
  <si>
    <t>1.以前年度保留數128,272,608元，係依據教育部臺教會(一)字第1050009955號函辦理保留至本年度繼續執行。
2.配合教學研究需要自機械及設備、什項設備調整流入54,283,243元。</t>
  </si>
  <si>
    <t>配合教學研究需要調整流出18,126,074元至房屋及建築。</t>
  </si>
  <si>
    <t>配合教學研究需要自什項設備調整流入4,897,953元。</t>
  </si>
  <si>
    <t>配合教學研究需要調整流出41,055,122元至房屋及建築、交通及運輸設備。</t>
  </si>
  <si>
    <t>係土地公告地價調整。</t>
  </si>
  <si>
    <t>係未完工程轉正。</t>
  </si>
  <si>
    <t>係未完工程轉正639,436元、訂購機件轉正5,074,852元、以前年度遞延費用於本年度更正113,742元。</t>
  </si>
  <si>
    <t>係訂購機件轉正700,000元、以前年度遞延費用於本年度更正6,083,665元、受贈4,858,083元。</t>
  </si>
  <si>
    <t>係以前年度遞延費用於本年度更正77,580元。</t>
  </si>
  <si>
    <t>係訂購機件轉正556,906元、以前年度遞延費用於本年度更正309,699元。</t>
  </si>
  <si>
    <t xml:space="preserve">自籌收入支應                                                </t>
  </si>
  <si>
    <t>配合教學研究需要自房屋及建築調整流入461,718元。</t>
  </si>
  <si>
    <t>1.以前年度保留數44,615,019元，係於105年1月18日簽奉校方核准(1051000018號簽文)，及依據教育部臺教會(一)字第1050009955號函辦理保留至本年度繼續執行。
2.配合教學研究需要調整流出62,689,865元至土地改良物、機械及設備、交通及運輸設備、什項設備，並保留44,615,019元至下年度繼續支用(已於106年1月12日1061000015號簽簽奉校方核可)。
3.為配合學校實際運作需要，原法定預算數3億184萬4,000元，已循校內程序經校長核定提校務基金管理委員會第44次會議通過於104年度先行動支5,194萬3,381元。</t>
  </si>
  <si>
    <t>配合教學研究需要自房屋及建築調整流入41,242,505元。</t>
  </si>
  <si>
    <t>配合教學研究需要自房屋及建築調整流入3,810,405元。</t>
  </si>
  <si>
    <t>配合教學研究需要自房屋及建築調整流入17,175,237元。</t>
  </si>
  <si>
    <t>係未完工程轉正1,631,977元、訂購機件轉正549,793元。</t>
  </si>
  <si>
    <t>係未完工程轉正90,635,803元、以前年度遞延費用於本年度更正279,207元、轉撥科技部計畫經費及設備至本校繼續執行424,878元、受贈1,873,933元。</t>
  </si>
  <si>
    <t>係未完工程轉正14,752,681元、受贈712,530元。</t>
  </si>
  <si>
    <t>係未完工程轉正2,359,478元、以前年度遞延費用於本年度更正551,272元、轉撥科技部計畫經費及設備至本校繼續執行13,125元、受贈1,805,928元。</t>
  </si>
  <si>
    <t>備註：
1.清華實驗室新建工程：依中央政府各機關工程管理費支出要點規定計算工程管理費2,860千元(總工程經費之0.53%)，本年度預算數805,000元，本年度決算數45,693元。
2.學人宿舍新建工程：依中央政府各機關工程管理費支出要點規定計算工程管理費1,417千元(總工程經費之0.62%)，本年度預算數307,000元，本年度決算數801,192元。
3.創新育成中心新建工程：依中央政府各機關工程管理費支出要點規定計算工程管理費2,750千元(總工程經費之0.53%)，本年度預算數900,000元，本年度決算數408,832元。
4.全校高壓電力系統改善工程：依中央政府各機關工程管理費支出要點規定計算工程管理費1,351千元(總工程經費之0.63%)，本年度預算數549,000元，本年度決算數0元。
5.全校區污水納管與機電管路工程(2+12區)：依中央政府各機關工程管理費支出要點規定計算工程管理費505千元(總工程經費之0.92%)，本年度預算數367,000元，本年度決算數0元。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</si>
</sst>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10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11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5.75">
      <c r="A7" s="26" t="s">
        <v>15</v>
      </c>
      <c r="B7" s="27">
        <v>172887627</v>
      </c>
      <c r="C7" s="27">
        <v>954959619</v>
      </c>
      <c r="D7" s="27">
        <v>0</v>
      </c>
      <c r="E7" s="27">
        <v>0</v>
      </c>
      <c r="F7" s="27">
        <f>B7+C7+D7+E7</f>
        <v>1127847246</v>
      </c>
      <c r="G7" s="27">
        <v>1047320690</v>
      </c>
      <c r="H7" s="27">
        <f>G7-F7</f>
        <v>-80526556</v>
      </c>
      <c r="I7" s="27">
        <v>56623793</v>
      </c>
      <c r="J7" s="30"/>
    </row>
    <row r="8" spans="1:10" ht="87.75">
      <c r="A8" s="23" t="s">
        <v>16</v>
      </c>
      <c r="B8" s="21">
        <v>0</v>
      </c>
      <c r="C8" s="21">
        <v>48175000</v>
      </c>
      <c r="D8" s="21">
        <v>0</v>
      </c>
      <c r="E8" s="21">
        <v>461718</v>
      </c>
      <c r="F8" s="21">
        <f>B8+C8+D8+E8</f>
        <v>48636718</v>
      </c>
      <c r="G8" s="21">
        <v>36627944</v>
      </c>
      <c r="H8" s="21">
        <f>G8-F8</f>
        <v>-12008774</v>
      </c>
      <c r="I8" s="21">
        <v>12008774</v>
      </c>
      <c r="J8" s="31" t="s">
        <v>17</v>
      </c>
    </row>
    <row r="9" spans="1:10" ht="15.75">
      <c r="A9" s="24" t="s">
        <v>18</v>
      </c>
      <c r="B9" s="21">
        <v>0</v>
      </c>
      <c r="C9" s="21">
        <v>48175000</v>
      </c>
      <c r="D9" s="21">
        <v>0</v>
      </c>
      <c r="E9" s="21">
        <v>461718</v>
      </c>
      <c r="F9" s="21">
        <f>B9+C9+D9+E9</f>
        <v>48636718</v>
      </c>
      <c r="G9" s="21">
        <v>258125</v>
      </c>
      <c r="H9" s="21">
        <f>G9-F9</f>
        <v>-48378593</v>
      </c>
      <c r="I9" s="21">
        <v>12008774</v>
      </c>
      <c r="J9" s="31"/>
    </row>
    <row r="10" spans="1:10" ht="32.25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36369819</v>
      </c>
      <c r="H10" s="21">
        <f>G10-F10</f>
        <v>36369819</v>
      </c>
      <c r="I10" s="21">
        <v>0</v>
      </c>
      <c r="J10" s="31"/>
    </row>
    <row r="11" spans="1:10" ht="365.25">
      <c r="A11" s="23" t="s">
        <v>20</v>
      </c>
      <c r="B11" s="21">
        <v>172887627</v>
      </c>
      <c r="C11" s="21">
        <v>299787619</v>
      </c>
      <c r="D11" s="21">
        <v>0</v>
      </c>
      <c r="E11" s="21">
        <v>-8406622</v>
      </c>
      <c r="F11" s="21">
        <f>B11+C11+D11+E11</f>
        <v>464268624</v>
      </c>
      <c r="G11" s="21">
        <v>395833792</v>
      </c>
      <c r="H11" s="21">
        <f>G11-F11</f>
        <v>-68434832</v>
      </c>
      <c r="I11" s="21">
        <v>44615019</v>
      </c>
      <c r="J11" s="31" t="s">
        <v>21</v>
      </c>
    </row>
    <row r="12" spans="1:10" ht="15.75">
      <c r="A12" s="24" t="s">
        <v>22</v>
      </c>
      <c r="B12" s="21">
        <v>172887627</v>
      </c>
      <c r="C12" s="21">
        <v>299787619</v>
      </c>
      <c r="D12" s="21">
        <v>0</v>
      </c>
      <c r="E12" s="21">
        <v>-8406622</v>
      </c>
      <c r="F12" s="21">
        <f>B12+C12+D12+E12</f>
        <v>464268624</v>
      </c>
      <c r="G12" s="21">
        <v>999412</v>
      </c>
      <c r="H12" s="21">
        <f>G12-F12</f>
        <v>-463269212</v>
      </c>
      <c r="I12" s="21">
        <v>44615019</v>
      </c>
      <c r="J12" s="31"/>
    </row>
    <row r="13" spans="1:10" ht="32.25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394834380</v>
      </c>
      <c r="H13" s="21">
        <f>G13-F13</f>
        <v>394834380</v>
      </c>
      <c r="I13" s="21">
        <v>0</v>
      </c>
      <c r="J13" s="31"/>
    </row>
    <row r="14" spans="1:10" ht="63">
      <c r="A14" s="23" t="s">
        <v>24</v>
      </c>
      <c r="B14" s="21">
        <v>0</v>
      </c>
      <c r="C14" s="21">
        <v>446614000</v>
      </c>
      <c r="D14" s="21">
        <v>0</v>
      </c>
      <c r="E14" s="21">
        <v>23116431</v>
      </c>
      <c r="F14" s="21">
        <f>B14+C14+D14+E14</f>
        <v>469730431</v>
      </c>
      <c r="G14" s="21">
        <v>469730431</v>
      </c>
      <c r="H14" s="21">
        <f>G14-F14</f>
        <v>0</v>
      </c>
      <c r="I14" s="21">
        <v>0</v>
      </c>
      <c r="J14" s="31" t="s">
        <v>25</v>
      </c>
    </row>
    <row r="15" spans="1:10" ht="15.75">
      <c r="A15" s="24" t="s">
        <v>26</v>
      </c>
      <c r="B15" s="21">
        <v>0</v>
      </c>
      <c r="C15" s="21">
        <v>446614000</v>
      </c>
      <c r="D15" s="21">
        <v>0</v>
      </c>
      <c r="E15" s="21">
        <v>23116431</v>
      </c>
      <c r="F15" s="21">
        <f>B15+C15+D15+E15</f>
        <v>469730431</v>
      </c>
      <c r="G15" s="21">
        <v>443531296</v>
      </c>
      <c r="H15" s="21">
        <f>G15-F15</f>
        <v>-26199135</v>
      </c>
      <c r="I15" s="21">
        <v>0</v>
      </c>
      <c r="J15" s="31"/>
    </row>
    <row r="16" spans="1:10" ht="32.25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26199135</v>
      </c>
      <c r="H16" s="21">
        <f>G16-F16</f>
        <v>26199135</v>
      </c>
      <c r="I16" s="21">
        <v>0</v>
      </c>
      <c r="J16" s="31"/>
    </row>
    <row r="17" spans="1:10" ht="63">
      <c r="A17" s="23" t="s">
        <v>28</v>
      </c>
      <c r="B17" s="21">
        <v>0</v>
      </c>
      <c r="C17" s="21">
        <v>3890000</v>
      </c>
      <c r="D17" s="21">
        <v>0</v>
      </c>
      <c r="E17" s="21">
        <v>8708358</v>
      </c>
      <c r="F17" s="21">
        <f>B17+C17+D17+E17</f>
        <v>12598358</v>
      </c>
      <c r="G17" s="21">
        <v>12598358</v>
      </c>
      <c r="H17" s="21">
        <f>G17-F17</f>
        <v>0</v>
      </c>
      <c r="I17" s="21">
        <v>0</v>
      </c>
      <c r="J17" s="31" t="s">
        <v>29</v>
      </c>
    </row>
    <row r="18" spans="1:10" ht="15.75">
      <c r="A18" s="24" t="s">
        <v>30</v>
      </c>
      <c r="B18" s="21">
        <v>0</v>
      </c>
      <c r="C18" s="21">
        <v>3890000</v>
      </c>
      <c r="D18" s="21">
        <v>0</v>
      </c>
      <c r="E18" s="21">
        <v>8708358</v>
      </c>
      <c r="F18" s="21">
        <f>B18+C18+D18+E18</f>
        <v>12598358</v>
      </c>
      <c r="G18" s="21">
        <v>12598358</v>
      </c>
      <c r="H18" s="21">
        <f>G18-F18</f>
        <v>0</v>
      </c>
      <c r="I18" s="21">
        <v>0</v>
      </c>
      <c r="J18" s="31"/>
    </row>
    <row r="19" spans="1:10" ht="75">
      <c r="A19" s="23" t="s">
        <v>31</v>
      </c>
      <c r="B19" s="21">
        <v>0</v>
      </c>
      <c r="C19" s="21">
        <v>156493000</v>
      </c>
      <c r="D19" s="21">
        <v>0</v>
      </c>
      <c r="E19" s="21">
        <v>-23879885</v>
      </c>
      <c r="F19" s="21">
        <f>B19+C19+D19+E19</f>
        <v>132613115</v>
      </c>
      <c r="G19" s="21">
        <v>132530165</v>
      </c>
      <c r="H19" s="21">
        <f>G19-F19</f>
        <v>-82950</v>
      </c>
      <c r="I19" s="21">
        <v>0</v>
      </c>
      <c r="J19" s="31" t="s">
        <v>32</v>
      </c>
    </row>
    <row r="20" spans="1:10" ht="15.75">
      <c r="A20" s="24" t="s">
        <v>33</v>
      </c>
      <c r="B20" s="21">
        <v>0</v>
      </c>
      <c r="C20" s="21">
        <v>156493000</v>
      </c>
      <c r="D20" s="21">
        <v>0</v>
      </c>
      <c r="E20" s="21">
        <v>-23879885</v>
      </c>
      <c r="F20" s="21">
        <f>B20+C20+D20+E20</f>
        <v>132613115</v>
      </c>
      <c r="G20" s="21">
        <v>132287665</v>
      </c>
      <c r="H20" s="21">
        <f>G20-F20</f>
        <v>-325450</v>
      </c>
      <c r="I20" s="21">
        <v>0</v>
      </c>
      <c r="J20" s="31"/>
    </row>
    <row r="21" spans="1:10" ht="32.25">
      <c r="A21" s="24" t="s">
        <v>34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242500</v>
      </c>
      <c r="H21" s="21">
        <f>G21-F21</f>
        <v>242500</v>
      </c>
      <c r="I21" s="21">
        <v>0</v>
      </c>
      <c r="J21" s="31"/>
    </row>
    <row r="22" spans="1:10" ht="15.75">
      <c r="A22" s="23" t="s">
        <v>35</v>
      </c>
      <c r="B22" s="21">
        <v>172887627</v>
      </c>
      <c r="C22" s="21">
        <v>954959619</v>
      </c>
      <c r="D22" s="21">
        <v>0</v>
      </c>
      <c r="E22" s="21">
        <v>0</v>
      </c>
      <c r="F22" s="21">
        <f>B22+C22+D22+E22</f>
        <v>1127847246</v>
      </c>
      <c r="G22" s="21">
        <v>1047320690</v>
      </c>
      <c r="H22" s="21">
        <f>G22-F22</f>
        <v>-80526556</v>
      </c>
      <c r="I22" s="21">
        <v>56623793</v>
      </c>
      <c r="J22" s="31"/>
    </row>
    <row r="23" spans="1:10" ht="15.7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5.75">
      <c r="A24" s="23" t="s">
        <v>36</v>
      </c>
      <c r="B24" s="21">
        <v>0</v>
      </c>
      <c r="C24" s="21">
        <v>5000000</v>
      </c>
      <c r="D24" s="21">
        <v>0</v>
      </c>
      <c r="E24" s="21">
        <v>0</v>
      </c>
      <c r="F24" s="21">
        <f>B24+C24+D24+E24</f>
        <v>5000000</v>
      </c>
      <c r="G24" s="21">
        <v>165440432</v>
      </c>
      <c r="H24" s="21">
        <f>G24-F24</f>
        <v>160440432</v>
      </c>
      <c r="I24" s="21">
        <v>0</v>
      </c>
      <c r="J24" s="31"/>
    </row>
    <row r="25" spans="1:10" ht="24.75">
      <c r="A25" s="23" t="s">
        <v>37</v>
      </c>
      <c r="B25" s="21">
        <v>0</v>
      </c>
      <c r="C25" s="21">
        <v>0</v>
      </c>
      <c r="D25" s="21">
        <v>0</v>
      </c>
      <c r="E25" s="21">
        <v>0</v>
      </c>
      <c r="F25" s="21">
        <f>B25+C25+D25+E25</f>
        <v>0</v>
      </c>
      <c r="G25" s="21">
        <v>3598096</v>
      </c>
      <c r="H25" s="21">
        <f>G25-F25</f>
        <v>3598096</v>
      </c>
      <c r="I25" s="21">
        <v>0</v>
      </c>
      <c r="J25" s="31" t="s">
        <v>38</v>
      </c>
    </row>
    <row r="26" spans="1:10" ht="15.75">
      <c r="A26" s="24" t="s">
        <v>39</v>
      </c>
      <c r="B26" s="21">
        <v>0</v>
      </c>
      <c r="C26" s="21">
        <v>0</v>
      </c>
      <c r="D26" s="21">
        <v>0</v>
      </c>
      <c r="E26" s="21">
        <v>0</v>
      </c>
      <c r="F26" s="21">
        <f>B26+C26+D26+E26</f>
        <v>0</v>
      </c>
      <c r="G26" s="21">
        <v>3598096</v>
      </c>
      <c r="H26" s="21">
        <f>G26-F26</f>
        <v>3598096</v>
      </c>
      <c r="I26" s="21">
        <v>0</v>
      </c>
      <c r="J26" s="31"/>
    </row>
    <row r="27" spans="1:10" ht="37.5">
      <c r="A27" s="23" t="s">
        <v>16</v>
      </c>
      <c r="B27" s="21">
        <v>0</v>
      </c>
      <c r="C27" s="21">
        <v>0</v>
      </c>
      <c r="D27" s="21">
        <v>0</v>
      </c>
      <c r="E27" s="21">
        <v>0</v>
      </c>
      <c r="F27" s="21">
        <f>B27+C27+D27+E27</f>
        <v>0</v>
      </c>
      <c r="G27" s="21">
        <v>27837768</v>
      </c>
      <c r="H27" s="21">
        <f>G27-F27</f>
        <v>27837768</v>
      </c>
      <c r="I27" s="21">
        <v>0</v>
      </c>
      <c r="J27" s="31" t="s">
        <v>40</v>
      </c>
    </row>
    <row r="28" spans="1:10" ht="15.75">
      <c r="A28" s="24" t="s">
        <v>18</v>
      </c>
      <c r="B28" s="21">
        <v>0</v>
      </c>
      <c r="C28" s="21">
        <v>0</v>
      </c>
      <c r="D28" s="21">
        <v>0</v>
      </c>
      <c r="E28" s="21">
        <v>0</v>
      </c>
      <c r="F28" s="21">
        <f>B28+C28+D28+E28</f>
        <v>0</v>
      </c>
      <c r="G28" s="21">
        <v>27837768</v>
      </c>
      <c r="H28" s="21">
        <f>G28-F28</f>
        <v>27837768</v>
      </c>
      <c r="I28" s="21">
        <v>0</v>
      </c>
      <c r="J28" s="31"/>
    </row>
    <row r="29" spans="1:10" ht="87.75">
      <c r="A29" s="23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f>B29+C29+D29+E29</f>
        <v>0</v>
      </c>
      <c r="G29" s="21">
        <v>8009800</v>
      </c>
      <c r="H29" s="21">
        <f>G29-F29</f>
        <v>8009800</v>
      </c>
      <c r="I29" s="21">
        <v>0</v>
      </c>
      <c r="J29" s="31" t="s">
        <v>41</v>
      </c>
    </row>
    <row r="30" spans="1:10" ht="15.75">
      <c r="A30" s="24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8009800</v>
      </c>
      <c r="H30" s="21">
        <f>G30-F30</f>
        <v>8009800</v>
      </c>
      <c r="I30" s="21">
        <v>0</v>
      </c>
      <c r="J30" s="31"/>
    </row>
    <row r="31" spans="1:10" ht="126">
      <c r="A31" s="23" t="s">
        <v>24</v>
      </c>
      <c r="B31" s="21">
        <v>0</v>
      </c>
      <c r="C31" s="21">
        <v>5000000</v>
      </c>
      <c r="D31" s="21">
        <v>0</v>
      </c>
      <c r="E31" s="21">
        <v>0</v>
      </c>
      <c r="F31" s="21">
        <f>B31+C31+D31+E31</f>
        <v>5000000</v>
      </c>
      <c r="G31" s="21">
        <v>104855569</v>
      </c>
      <c r="H31" s="21">
        <f>G31-F31</f>
        <v>99855569</v>
      </c>
      <c r="I31" s="21">
        <v>0</v>
      </c>
      <c r="J31" s="31" t="s">
        <v>42</v>
      </c>
    </row>
    <row r="32" spans="1:10" ht="15.75">
      <c r="A32" s="24" t="s">
        <v>26</v>
      </c>
      <c r="B32" s="21">
        <v>0</v>
      </c>
      <c r="C32" s="21">
        <v>5000000</v>
      </c>
      <c r="D32" s="21">
        <v>0</v>
      </c>
      <c r="E32" s="21">
        <v>0</v>
      </c>
      <c r="F32" s="21">
        <f>B32+C32+D32+E32</f>
        <v>5000000</v>
      </c>
      <c r="G32" s="21">
        <v>104855569</v>
      </c>
      <c r="H32" s="21">
        <f>G32-F32</f>
        <v>99855569</v>
      </c>
      <c r="I32" s="21">
        <v>0</v>
      </c>
      <c r="J32" s="31"/>
    </row>
    <row r="33" spans="1:10" ht="63">
      <c r="A33" s="23" t="s">
        <v>28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15542791</v>
      </c>
      <c r="H33" s="21">
        <f>G33-F33</f>
        <v>15542791</v>
      </c>
      <c r="I33" s="21">
        <v>0</v>
      </c>
      <c r="J33" s="31" t="s">
        <v>43</v>
      </c>
    </row>
    <row r="34" spans="1:10" ht="15.75">
      <c r="A34" s="24" t="s">
        <v>30</v>
      </c>
      <c r="B34" s="21">
        <v>0</v>
      </c>
      <c r="C34" s="21">
        <v>0</v>
      </c>
      <c r="D34" s="21">
        <v>0</v>
      </c>
      <c r="E34" s="21">
        <v>0</v>
      </c>
      <c r="F34" s="21">
        <f>B34+C34+D34+E34</f>
        <v>0</v>
      </c>
      <c r="G34" s="21">
        <v>15542791</v>
      </c>
      <c r="H34" s="21">
        <f>G34-F34</f>
        <v>15542791</v>
      </c>
      <c r="I34" s="21">
        <v>0</v>
      </c>
      <c r="J34" s="31"/>
    </row>
    <row r="35" spans="1:10" ht="126">
      <c r="A35" s="23" t="s">
        <v>31</v>
      </c>
      <c r="B35" s="21">
        <v>0</v>
      </c>
      <c r="C35" s="21">
        <v>0</v>
      </c>
      <c r="D35" s="21">
        <v>0</v>
      </c>
      <c r="E35" s="21">
        <v>0</v>
      </c>
      <c r="F35" s="21">
        <f>B35+C35+D35+E35</f>
        <v>0</v>
      </c>
      <c r="G35" s="21">
        <v>5596408</v>
      </c>
      <c r="H35" s="21">
        <f>G35-F35</f>
        <v>5596408</v>
      </c>
      <c r="I35" s="21">
        <v>0</v>
      </c>
      <c r="J35" s="31" t="s">
        <v>44</v>
      </c>
    </row>
    <row r="36" spans="1:10" ht="15.75">
      <c r="A36" s="24" t="s">
        <v>33</v>
      </c>
      <c r="B36" s="21">
        <v>0</v>
      </c>
      <c r="C36" s="21">
        <v>0</v>
      </c>
      <c r="D36" s="21">
        <v>0</v>
      </c>
      <c r="E36" s="21">
        <v>0</v>
      </c>
      <c r="F36" s="21">
        <f>B36+C36+D36+E36</f>
        <v>0</v>
      </c>
      <c r="G36" s="21">
        <v>5596408</v>
      </c>
      <c r="H36" s="21">
        <f>G36-F36</f>
        <v>5596408</v>
      </c>
      <c r="I36" s="21">
        <v>0</v>
      </c>
      <c r="J36" s="31"/>
    </row>
    <row r="37" spans="1:10" ht="15.75">
      <c r="A37" s="23" t="s">
        <v>35</v>
      </c>
      <c r="B37" s="21">
        <v>0</v>
      </c>
      <c r="C37" s="21">
        <v>5000000</v>
      </c>
      <c r="D37" s="21">
        <v>0</v>
      </c>
      <c r="E37" s="21">
        <v>0</v>
      </c>
      <c r="F37" s="21">
        <f>B37+C37+D37+E37</f>
        <v>5000000</v>
      </c>
      <c r="G37" s="21">
        <v>165440432</v>
      </c>
      <c r="H37" s="21">
        <f>G37-F37</f>
        <v>160440432</v>
      </c>
      <c r="I37" s="21">
        <v>0</v>
      </c>
      <c r="J37" s="31"/>
    </row>
    <row r="38" spans="1:10" ht="15.75">
      <c r="A38" s="23" t="s">
        <v>45</v>
      </c>
      <c r="B38" s="21">
        <v>172887627</v>
      </c>
      <c r="C38" s="21">
        <v>959959619</v>
      </c>
      <c r="D38" s="21">
        <v>0</v>
      </c>
      <c r="E38" s="21">
        <v>0</v>
      </c>
      <c r="F38" s="21">
        <f>B38+C38+D38+E38</f>
        <v>1132847246</v>
      </c>
      <c r="G38" s="21">
        <v>1212761122</v>
      </c>
      <c r="H38" s="21">
        <f>G38-F38</f>
        <v>79913876</v>
      </c>
      <c r="I38" s="21">
        <v>56623793</v>
      </c>
      <c r="J38" s="31"/>
    </row>
    <row r="39" spans="1:10" ht="15.75">
      <c r="A39" s="25"/>
      <c r="B39" s="22"/>
      <c r="C39" s="22"/>
      <c r="D39" s="22"/>
      <c r="E39" s="22"/>
      <c r="F39" s="22"/>
      <c r="G39" s="22"/>
      <c r="H39" s="22"/>
      <c r="I39" s="22"/>
      <c r="J39" s="32"/>
    </row>
    <row r="40" spans="1:10" ht="15.75">
      <c r="A40" s="23" t="s">
        <v>46</v>
      </c>
      <c r="B40" s="21"/>
      <c r="C40" s="21"/>
      <c r="D40" s="21"/>
      <c r="E40" s="21"/>
      <c r="F40" s="21"/>
      <c r="G40" s="21"/>
      <c r="H40" s="21"/>
      <c r="I40" s="21"/>
      <c r="J40" s="31"/>
    </row>
    <row r="41" spans="1:10" ht="15.75">
      <c r="A41" s="23" t="s">
        <v>15</v>
      </c>
      <c r="B41" s="21">
        <v>128272608</v>
      </c>
      <c r="C41" s="21">
        <v>283753000</v>
      </c>
      <c r="D41" s="21">
        <v>0</v>
      </c>
      <c r="E41" s="21">
        <v>0</v>
      </c>
      <c r="F41" s="21">
        <f>B41+C41+D41+E41</f>
        <v>412025608</v>
      </c>
      <c r="G41" s="21">
        <v>399933884</v>
      </c>
      <c r="H41" s="21">
        <f>G41-F41</f>
        <v>-12091724</v>
      </c>
      <c r="I41" s="21">
        <v>12008774</v>
      </c>
      <c r="J41" s="31"/>
    </row>
    <row r="42" spans="1:10" ht="50.25">
      <c r="A42" s="23" t="s">
        <v>16</v>
      </c>
      <c r="B42" s="21">
        <v>0</v>
      </c>
      <c r="C42" s="21">
        <v>48175000</v>
      </c>
      <c r="D42" s="21">
        <v>0</v>
      </c>
      <c r="E42" s="21">
        <v>0</v>
      </c>
      <c r="F42" s="21">
        <f>B42+C42+D42+E42</f>
        <v>48175000</v>
      </c>
      <c r="G42" s="21">
        <v>36166226</v>
      </c>
      <c r="H42" s="21">
        <f>G42-F42</f>
        <v>-12008774</v>
      </c>
      <c r="I42" s="21">
        <v>12008774</v>
      </c>
      <c r="J42" s="31" t="s">
        <v>47</v>
      </c>
    </row>
    <row r="43" spans="1:10" ht="15.75">
      <c r="A43" s="24" t="s">
        <v>18</v>
      </c>
      <c r="B43" s="21">
        <v>0</v>
      </c>
      <c r="C43" s="21">
        <v>48175000</v>
      </c>
      <c r="D43" s="21">
        <v>0</v>
      </c>
      <c r="E43" s="21">
        <v>0</v>
      </c>
      <c r="F43" s="21">
        <f>B43+C43+D43+E43</f>
        <v>48175000</v>
      </c>
      <c r="G43" s="21">
        <v>0</v>
      </c>
      <c r="H43" s="21">
        <f>G43-F43</f>
        <v>-48175000</v>
      </c>
      <c r="I43" s="21">
        <v>12008774</v>
      </c>
      <c r="J43" s="31"/>
    </row>
    <row r="44" spans="1:10" ht="32.25">
      <c r="A44" s="24" t="s">
        <v>19</v>
      </c>
      <c r="B44" s="21">
        <v>0</v>
      </c>
      <c r="C44" s="21">
        <v>0</v>
      </c>
      <c r="D44" s="21">
        <v>0</v>
      </c>
      <c r="E44" s="21">
        <v>0</v>
      </c>
      <c r="F44" s="21">
        <f>B44+C44+D44+E44</f>
        <v>0</v>
      </c>
      <c r="G44" s="21">
        <v>36166226</v>
      </c>
      <c r="H44" s="21">
        <f>G44-F44</f>
        <v>36166226</v>
      </c>
      <c r="I44" s="21">
        <v>0</v>
      </c>
      <c r="J44" s="31"/>
    </row>
    <row r="45" spans="1:10" ht="100.5">
      <c r="A45" s="23" t="s">
        <v>20</v>
      </c>
      <c r="B45" s="21">
        <v>128272608</v>
      </c>
      <c r="C45" s="21">
        <v>49887000</v>
      </c>
      <c r="D45" s="21">
        <v>0</v>
      </c>
      <c r="E45" s="21">
        <v>54283243</v>
      </c>
      <c r="F45" s="21">
        <f>B45+C45+D45+E45</f>
        <v>232442851</v>
      </c>
      <c r="G45" s="21">
        <v>232442851</v>
      </c>
      <c r="H45" s="21">
        <f>G45-F45</f>
        <v>0</v>
      </c>
      <c r="I45" s="21">
        <v>0</v>
      </c>
      <c r="J45" s="31" t="s">
        <v>48</v>
      </c>
    </row>
    <row r="46" spans="1:10" ht="15.75">
      <c r="A46" s="24" t="s">
        <v>22</v>
      </c>
      <c r="B46" s="21">
        <v>128272608</v>
      </c>
      <c r="C46" s="21">
        <v>49887000</v>
      </c>
      <c r="D46" s="21">
        <v>0</v>
      </c>
      <c r="E46" s="21">
        <v>54283243</v>
      </c>
      <c r="F46" s="21">
        <f>B46+C46+D46+E46</f>
        <v>232442851</v>
      </c>
      <c r="G46" s="21">
        <v>0</v>
      </c>
      <c r="H46" s="21">
        <f>G46-F46</f>
        <v>-232442851</v>
      </c>
      <c r="I46" s="21">
        <v>0</v>
      </c>
      <c r="J46" s="31"/>
    </row>
    <row r="47" spans="1:10" ht="32.25">
      <c r="A47" s="24" t="s">
        <v>23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232442851</v>
      </c>
      <c r="H47" s="21">
        <f>G47-F47</f>
        <v>232442851</v>
      </c>
      <c r="I47" s="21">
        <v>0</v>
      </c>
      <c r="J47" s="31"/>
    </row>
    <row r="48" spans="1:10" ht="24.75">
      <c r="A48" s="23" t="s">
        <v>24</v>
      </c>
      <c r="B48" s="21">
        <v>0</v>
      </c>
      <c r="C48" s="21">
        <v>115448000</v>
      </c>
      <c r="D48" s="21">
        <v>0</v>
      </c>
      <c r="E48" s="21">
        <v>-18126074</v>
      </c>
      <c r="F48" s="21">
        <f>B48+C48+D48+E48</f>
        <v>97321926</v>
      </c>
      <c r="G48" s="21">
        <v>97321926</v>
      </c>
      <c r="H48" s="21">
        <f>G48-F48</f>
        <v>0</v>
      </c>
      <c r="I48" s="21">
        <v>0</v>
      </c>
      <c r="J48" s="31" t="s">
        <v>49</v>
      </c>
    </row>
    <row r="49" spans="1:10" ht="15.75">
      <c r="A49" s="24" t="s">
        <v>26</v>
      </c>
      <c r="B49" s="21">
        <v>0</v>
      </c>
      <c r="C49" s="21">
        <v>115448000</v>
      </c>
      <c r="D49" s="21">
        <v>0</v>
      </c>
      <c r="E49" s="21">
        <v>-18126074</v>
      </c>
      <c r="F49" s="21">
        <f>B49+C49+D49+E49</f>
        <v>97321926</v>
      </c>
      <c r="G49" s="21">
        <v>75043606</v>
      </c>
      <c r="H49" s="21">
        <f>G49-F49</f>
        <v>-22278320</v>
      </c>
      <c r="I49" s="21">
        <v>0</v>
      </c>
      <c r="J49" s="31"/>
    </row>
    <row r="50" spans="1:10" ht="32.25">
      <c r="A50" s="24" t="s">
        <v>27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22278320</v>
      </c>
      <c r="H50" s="21">
        <f>G50-F50</f>
        <v>22278320</v>
      </c>
      <c r="I50" s="21">
        <v>0</v>
      </c>
      <c r="J50" s="31"/>
    </row>
    <row r="51" spans="1:10" ht="24.75">
      <c r="A51" s="23" t="s">
        <v>28</v>
      </c>
      <c r="B51" s="21">
        <v>0</v>
      </c>
      <c r="C51" s="21">
        <v>0</v>
      </c>
      <c r="D51" s="21">
        <v>0</v>
      </c>
      <c r="E51" s="21">
        <v>4897953</v>
      </c>
      <c r="F51" s="21">
        <f>B51+C51+D51+E51</f>
        <v>4897953</v>
      </c>
      <c r="G51" s="21">
        <v>4897953</v>
      </c>
      <c r="H51" s="21">
        <f>G51-F51</f>
        <v>0</v>
      </c>
      <c r="I51" s="21">
        <v>0</v>
      </c>
      <c r="J51" s="31" t="s">
        <v>50</v>
      </c>
    </row>
    <row r="52" spans="1:10" ht="15.75">
      <c r="A52" s="24" t="s">
        <v>30</v>
      </c>
      <c r="B52" s="21">
        <v>0</v>
      </c>
      <c r="C52" s="21">
        <v>0</v>
      </c>
      <c r="D52" s="21">
        <v>0</v>
      </c>
      <c r="E52" s="21">
        <v>4897953</v>
      </c>
      <c r="F52" s="21">
        <f>B52+C52+D52+E52</f>
        <v>4897953</v>
      </c>
      <c r="G52" s="21">
        <v>4897953</v>
      </c>
      <c r="H52" s="21">
        <f>G52-F52</f>
        <v>0</v>
      </c>
      <c r="I52" s="21">
        <v>0</v>
      </c>
      <c r="J52" s="31"/>
    </row>
    <row r="53" spans="1:10" ht="37.5">
      <c r="A53" s="23" t="s">
        <v>31</v>
      </c>
      <c r="B53" s="21">
        <v>0</v>
      </c>
      <c r="C53" s="21">
        <v>70243000</v>
      </c>
      <c r="D53" s="21">
        <v>0</v>
      </c>
      <c r="E53" s="21">
        <v>-41055122</v>
      </c>
      <c r="F53" s="21">
        <f>B53+C53+D53+E53</f>
        <v>29187878</v>
      </c>
      <c r="G53" s="21">
        <v>29104928</v>
      </c>
      <c r="H53" s="21">
        <f>G53-F53</f>
        <v>-82950</v>
      </c>
      <c r="I53" s="21">
        <v>0</v>
      </c>
      <c r="J53" s="31" t="s">
        <v>51</v>
      </c>
    </row>
    <row r="54" spans="1:10" ht="15.75">
      <c r="A54" s="24" t="s">
        <v>33</v>
      </c>
      <c r="B54" s="21">
        <v>0</v>
      </c>
      <c r="C54" s="21">
        <v>70243000</v>
      </c>
      <c r="D54" s="21">
        <v>0</v>
      </c>
      <c r="E54" s="21">
        <v>-41055122</v>
      </c>
      <c r="F54" s="21">
        <f>B54+C54+D54+E54</f>
        <v>29187878</v>
      </c>
      <c r="G54" s="21">
        <v>29104928</v>
      </c>
      <c r="H54" s="21">
        <f>G54-F54</f>
        <v>-82950</v>
      </c>
      <c r="I54" s="21">
        <v>0</v>
      </c>
      <c r="J54" s="31"/>
    </row>
    <row r="55" spans="1:10" ht="15.75">
      <c r="A55" s="23" t="s">
        <v>35</v>
      </c>
      <c r="B55" s="21">
        <v>128272608</v>
      </c>
      <c r="C55" s="21">
        <v>283753000</v>
      </c>
      <c r="D55" s="21">
        <v>0</v>
      </c>
      <c r="E55" s="21">
        <v>0</v>
      </c>
      <c r="F55" s="21">
        <f>B55+C55+D55+E55</f>
        <v>412025608</v>
      </c>
      <c r="G55" s="21">
        <v>399933884</v>
      </c>
      <c r="H55" s="21">
        <f>G55-F55</f>
        <v>-12091724</v>
      </c>
      <c r="I55" s="21">
        <v>12008774</v>
      </c>
      <c r="J55" s="31"/>
    </row>
    <row r="56" spans="1:10" ht="15.75">
      <c r="A56" s="25"/>
      <c r="B56" s="22"/>
      <c r="C56" s="22"/>
      <c r="D56" s="22"/>
      <c r="E56" s="22"/>
      <c r="F56" s="22"/>
      <c r="G56" s="22"/>
      <c r="H56" s="22"/>
      <c r="I56" s="22"/>
      <c r="J56" s="32"/>
    </row>
    <row r="57" spans="1:10" ht="15.75">
      <c r="A57" s="23" t="s">
        <v>36</v>
      </c>
      <c r="B57" s="21">
        <v>0</v>
      </c>
      <c r="C57" s="21">
        <v>5000000</v>
      </c>
      <c r="D57" s="21">
        <v>0</v>
      </c>
      <c r="E57" s="21">
        <v>0</v>
      </c>
      <c r="F57" s="21">
        <f>B57+C57+D57+E57</f>
        <v>5000000</v>
      </c>
      <c r="G57" s="21">
        <v>23105481</v>
      </c>
      <c r="H57" s="21">
        <f>G57-F57</f>
        <v>18105481</v>
      </c>
      <c r="I57" s="21">
        <v>0</v>
      </c>
      <c r="J57" s="31"/>
    </row>
    <row r="58" spans="1:10" ht="15.75">
      <c r="A58" s="23" t="s">
        <v>37</v>
      </c>
      <c r="B58" s="21">
        <v>0</v>
      </c>
      <c r="C58" s="21">
        <v>0</v>
      </c>
      <c r="D58" s="21">
        <v>0</v>
      </c>
      <c r="E58" s="21">
        <v>0</v>
      </c>
      <c r="F58" s="21">
        <f>B58+C58+D58+E58</f>
        <v>0</v>
      </c>
      <c r="G58" s="21">
        <v>3598096</v>
      </c>
      <c r="H58" s="21">
        <f>G58-F58</f>
        <v>3598096</v>
      </c>
      <c r="I58" s="21">
        <v>0</v>
      </c>
      <c r="J58" s="31" t="s">
        <v>52</v>
      </c>
    </row>
    <row r="59" spans="1:10" ht="15.75">
      <c r="A59" s="24" t="s">
        <v>39</v>
      </c>
      <c r="B59" s="21">
        <v>0</v>
      </c>
      <c r="C59" s="21">
        <v>0</v>
      </c>
      <c r="D59" s="21">
        <v>0</v>
      </c>
      <c r="E59" s="21">
        <v>0</v>
      </c>
      <c r="F59" s="21">
        <f>B59+C59+D59+E59</f>
        <v>0</v>
      </c>
      <c r="G59" s="21">
        <v>3598096</v>
      </c>
      <c r="H59" s="21">
        <f>G59-F59</f>
        <v>3598096</v>
      </c>
      <c r="I59" s="21">
        <v>0</v>
      </c>
      <c r="J59" s="31"/>
    </row>
    <row r="60" spans="1:10" ht="15.75">
      <c r="A60" s="23" t="s">
        <v>16</v>
      </c>
      <c r="B60" s="21">
        <v>0</v>
      </c>
      <c r="C60" s="21">
        <v>0</v>
      </c>
      <c r="D60" s="21">
        <v>0</v>
      </c>
      <c r="E60" s="21">
        <v>0</v>
      </c>
      <c r="F60" s="21">
        <f>B60+C60+D60+E60</f>
        <v>0</v>
      </c>
      <c r="G60" s="21">
        <v>1093422</v>
      </c>
      <c r="H60" s="21">
        <f>G60-F60</f>
        <v>1093422</v>
      </c>
      <c r="I60" s="21">
        <v>0</v>
      </c>
      <c r="J60" s="31" t="s">
        <v>53</v>
      </c>
    </row>
    <row r="61" spans="1:10" ht="15.75">
      <c r="A61" s="24" t="s">
        <v>18</v>
      </c>
      <c r="B61" s="21">
        <v>0</v>
      </c>
      <c r="C61" s="21">
        <v>0</v>
      </c>
      <c r="D61" s="21">
        <v>0</v>
      </c>
      <c r="E61" s="21">
        <v>0</v>
      </c>
      <c r="F61" s="21">
        <f>B61+C61+D61+E61</f>
        <v>0</v>
      </c>
      <c r="G61" s="21">
        <v>1093422</v>
      </c>
      <c r="H61" s="21">
        <f>G61-F61</f>
        <v>1093422</v>
      </c>
      <c r="I61" s="21">
        <v>0</v>
      </c>
      <c r="J61" s="31"/>
    </row>
    <row r="62" spans="1:10" ht="50.25">
      <c r="A62" s="23" t="s">
        <v>20</v>
      </c>
      <c r="B62" s="21">
        <v>0</v>
      </c>
      <c r="C62" s="21">
        <v>0</v>
      </c>
      <c r="D62" s="21">
        <v>0</v>
      </c>
      <c r="E62" s="21">
        <v>0</v>
      </c>
      <c r="F62" s="21">
        <f>B62+C62+D62+E62</f>
        <v>0</v>
      </c>
      <c r="G62" s="21">
        <v>5828030</v>
      </c>
      <c r="H62" s="21">
        <f>G62-F62</f>
        <v>5828030</v>
      </c>
      <c r="I62" s="21">
        <v>0</v>
      </c>
      <c r="J62" s="31" t="s">
        <v>54</v>
      </c>
    </row>
    <row r="63" spans="1:10" ht="15.75">
      <c r="A63" s="24" t="s">
        <v>22</v>
      </c>
      <c r="B63" s="21">
        <v>0</v>
      </c>
      <c r="C63" s="21">
        <v>0</v>
      </c>
      <c r="D63" s="21">
        <v>0</v>
      </c>
      <c r="E63" s="21">
        <v>0</v>
      </c>
      <c r="F63" s="21">
        <f>B63+C63+D63+E63</f>
        <v>0</v>
      </c>
      <c r="G63" s="21">
        <v>5828030</v>
      </c>
      <c r="H63" s="21">
        <f>G63-F63</f>
        <v>5828030</v>
      </c>
      <c r="I63" s="21">
        <v>0</v>
      </c>
      <c r="J63" s="31"/>
    </row>
    <row r="64" spans="1:10" ht="50.25">
      <c r="A64" s="23" t="s">
        <v>24</v>
      </c>
      <c r="B64" s="21">
        <v>0</v>
      </c>
      <c r="C64" s="21">
        <v>5000000</v>
      </c>
      <c r="D64" s="21">
        <v>0</v>
      </c>
      <c r="E64" s="21">
        <v>0</v>
      </c>
      <c r="F64" s="21">
        <f>B64+C64+D64+E64</f>
        <v>5000000</v>
      </c>
      <c r="G64" s="21">
        <v>11641748</v>
      </c>
      <c r="H64" s="21">
        <f>G64-F64</f>
        <v>6641748</v>
      </c>
      <c r="I64" s="21">
        <v>0</v>
      </c>
      <c r="J64" s="31" t="s">
        <v>55</v>
      </c>
    </row>
    <row r="65" spans="1:10" ht="15.75">
      <c r="A65" s="24" t="s">
        <v>26</v>
      </c>
      <c r="B65" s="21">
        <v>0</v>
      </c>
      <c r="C65" s="21">
        <v>5000000</v>
      </c>
      <c r="D65" s="21">
        <v>0</v>
      </c>
      <c r="E65" s="21">
        <v>0</v>
      </c>
      <c r="F65" s="21">
        <f>B65+C65+D65+E65</f>
        <v>5000000</v>
      </c>
      <c r="G65" s="21">
        <v>11641748</v>
      </c>
      <c r="H65" s="21">
        <f>G65-F65</f>
        <v>6641748</v>
      </c>
      <c r="I65" s="21">
        <v>0</v>
      </c>
      <c r="J65" s="31"/>
    </row>
    <row r="66" spans="1:10" ht="24.75">
      <c r="A66" s="23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f>B66+C66+D66+E66</f>
        <v>0</v>
      </c>
      <c r="G66" s="21">
        <v>77580</v>
      </c>
      <c r="H66" s="21">
        <f>G66-F66</f>
        <v>77580</v>
      </c>
      <c r="I66" s="21">
        <v>0</v>
      </c>
      <c r="J66" s="31" t="s">
        <v>56</v>
      </c>
    </row>
    <row r="67" spans="1:10" ht="15.75">
      <c r="A67" s="24" t="s">
        <v>30</v>
      </c>
      <c r="B67" s="21">
        <v>0</v>
      </c>
      <c r="C67" s="21">
        <v>0</v>
      </c>
      <c r="D67" s="21">
        <v>0</v>
      </c>
      <c r="E67" s="21">
        <v>0</v>
      </c>
      <c r="F67" s="21">
        <f>B67+C67+D67+E67</f>
        <v>0</v>
      </c>
      <c r="G67" s="21">
        <v>77580</v>
      </c>
      <c r="H67" s="21">
        <f>G67-F67</f>
        <v>77580</v>
      </c>
      <c r="I67" s="21">
        <v>0</v>
      </c>
      <c r="J67" s="31"/>
    </row>
    <row r="68" spans="1:10" ht="37.5">
      <c r="A68" s="23" t="s">
        <v>31</v>
      </c>
      <c r="B68" s="21">
        <v>0</v>
      </c>
      <c r="C68" s="21">
        <v>0</v>
      </c>
      <c r="D68" s="21">
        <v>0</v>
      </c>
      <c r="E68" s="21">
        <v>0</v>
      </c>
      <c r="F68" s="21">
        <f>B68+C68+D68+E68</f>
        <v>0</v>
      </c>
      <c r="G68" s="21">
        <v>866605</v>
      </c>
      <c r="H68" s="21">
        <f>G68-F68</f>
        <v>866605</v>
      </c>
      <c r="I68" s="21">
        <v>0</v>
      </c>
      <c r="J68" s="31" t="s">
        <v>57</v>
      </c>
    </row>
    <row r="69" spans="1:10" ht="15.75">
      <c r="A69" s="24" t="s">
        <v>33</v>
      </c>
      <c r="B69" s="21">
        <v>0</v>
      </c>
      <c r="C69" s="21">
        <v>0</v>
      </c>
      <c r="D69" s="21">
        <v>0</v>
      </c>
      <c r="E69" s="21">
        <v>0</v>
      </c>
      <c r="F69" s="21">
        <f>B69+C69+D69+E69</f>
        <v>0</v>
      </c>
      <c r="G69" s="21">
        <v>866605</v>
      </c>
      <c r="H69" s="21">
        <f>G69-F69</f>
        <v>866605</v>
      </c>
      <c r="I69" s="21">
        <v>0</v>
      </c>
      <c r="J69" s="31"/>
    </row>
    <row r="70" spans="1:10" ht="15.75">
      <c r="A70" s="23" t="s">
        <v>35</v>
      </c>
      <c r="B70" s="21">
        <v>0</v>
      </c>
      <c r="C70" s="21">
        <v>5000000</v>
      </c>
      <c r="D70" s="21">
        <v>0</v>
      </c>
      <c r="E70" s="21">
        <v>0</v>
      </c>
      <c r="F70" s="21">
        <f>B70+C70+D70+E70</f>
        <v>5000000</v>
      </c>
      <c r="G70" s="21">
        <v>23105481</v>
      </c>
      <c r="H70" s="21">
        <f>G70-F70</f>
        <v>18105481</v>
      </c>
      <c r="I70" s="21">
        <v>0</v>
      </c>
      <c r="J70" s="31"/>
    </row>
    <row r="71" spans="1:10" ht="15.75">
      <c r="A71" s="23" t="s">
        <v>45</v>
      </c>
      <c r="B71" s="21">
        <v>128272608</v>
      </c>
      <c r="C71" s="21">
        <v>288753000</v>
      </c>
      <c r="D71" s="21">
        <v>0</v>
      </c>
      <c r="E71" s="21">
        <v>0</v>
      </c>
      <c r="F71" s="21">
        <f>B71+C71+D71+E71</f>
        <v>417025608</v>
      </c>
      <c r="G71" s="21">
        <v>423039365</v>
      </c>
      <c r="H71" s="21">
        <f>G71-F71</f>
        <v>6013757</v>
      </c>
      <c r="I71" s="21">
        <v>12008774</v>
      </c>
      <c r="J71" s="31"/>
    </row>
    <row r="72" spans="1:10" ht="15.75">
      <c r="A72" s="25"/>
      <c r="B72" s="22"/>
      <c r="C72" s="22"/>
      <c r="D72" s="22"/>
      <c r="E72" s="22"/>
      <c r="F72" s="22"/>
      <c r="G72" s="22"/>
      <c r="H72" s="22"/>
      <c r="I72" s="22"/>
      <c r="J72" s="32"/>
    </row>
    <row r="73" spans="1:10" ht="15.75">
      <c r="A73" s="23" t="s">
        <v>58</v>
      </c>
      <c r="B73" s="21"/>
      <c r="C73" s="21"/>
      <c r="D73" s="21"/>
      <c r="E73" s="21"/>
      <c r="F73" s="21"/>
      <c r="G73" s="21"/>
      <c r="H73" s="21"/>
      <c r="I73" s="21"/>
      <c r="J73" s="31"/>
    </row>
    <row r="74" spans="1:10" ht="15.75">
      <c r="A74" s="23" t="s">
        <v>15</v>
      </c>
      <c r="B74" s="21">
        <v>44615019</v>
      </c>
      <c r="C74" s="21">
        <v>671206619</v>
      </c>
      <c r="D74" s="21">
        <v>0</v>
      </c>
      <c r="E74" s="21">
        <v>0</v>
      </c>
      <c r="F74" s="21">
        <f>B74+C74+D74+E74</f>
        <v>715821638</v>
      </c>
      <c r="G74" s="21">
        <v>647386806</v>
      </c>
      <c r="H74" s="21">
        <f>G74-F74</f>
        <v>-68434832</v>
      </c>
      <c r="I74" s="21">
        <v>44615019</v>
      </c>
      <c r="J74" s="31"/>
    </row>
    <row r="75" spans="1:10" ht="24.75">
      <c r="A75" s="23" t="s">
        <v>16</v>
      </c>
      <c r="B75" s="21">
        <v>0</v>
      </c>
      <c r="C75" s="21">
        <v>0</v>
      </c>
      <c r="D75" s="21">
        <v>0</v>
      </c>
      <c r="E75" s="21">
        <v>461718</v>
      </c>
      <c r="F75" s="21">
        <f>B75+C75+D75+E75</f>
        <v>461718</v>
      </c>
      <c r="G75" s="21">
        <v>461718</v>
      </c>
      <c r="H75" s="21">
        <f>G75-F75</f>
        <v>0</v>
      </c>
      <c r="I75" s="21">
        <v>0</v>
      </c>
      <c r="J75" s="31" t="s">
        <v>59</v>
      </c>
    </row>
    <row r="76" spans="1:10" ht="15.75">
      <c r="A76" s="24" t="s">
        <v>18</v>
      </c>
      <c r="B76" s="21">
        <v>0</v>
      </c>
      <c r="C76" s="21">
        <v>0</v>
      </c>
      <c r="D76" s="21">
        <v>0</v>
      </c>
      <c r="E76" s="21">
        <v>461718</v>
      </c>
      <c r="F76" s="21">
        <f>B76+C76+D76+E76</f>
        <v>461718</v>
      </c>
      <c r="G76" s="21">
        <v>258125</v>
      </c>
      <c r="H76" s="21">
        <f>G76-F76</f>
        <v>-203593</v>
      </c>
      <c r="I76" s="21">
        <v>0</v>
      </c>
      <c r="J76" s="31"/>
    </row>
    <row r="77" spans="1:10" ht="32.25">
      <c r="A77" s="24" t="s">
        <v>19</v>
      </c>
      <c r="B77" s="21">
        <v>0</v>
      </c>
      <c r="C77" s="21">
        <v>0</v>
      </c>
      <c r="D77" s="21">
        <v>0</v>
      </c>
      <c r="E77" s="21">
        <v>0</v>
      </c>
      <c r="F77" s="21">
        <f>B77+C77+D77+E77</f>
        <v>0</v>
      </c>
      <c r="G77" s="21">
        <v>203593</v>
      </c>
      <c r="H77" s="21">
        <f>G77-F77</f>
        <v>203593</v>
      </c>
      <c r="I77" s="21">
        <v>0</v>
      </c>
      <c r="J77" s="31"/>
    </row>
    <row r="78" spans="1:10" ht="252">
      <c r="A78" s="23" t="s">
        <v>20</v>
      </c>
      <c r="B78" s="21">
        <v>44615019</v>
      </c>
      <c r="C78" s="21">
        <v>249900619</v>
      </c>
      <c r="D78" s="21">
        <v>0</v>
      </c>
      <c r="E78" s="21">
        <v>-62689865</v>
      </c>
      <c r="F78" s="21">
        <f>B78+C78+D78+E78</f>
        <v>231825773</v>
      </c>
      <c r="G78" s="21">
        <v>163390941</v>
      </c>
      <c r="H78" s="21">
        <f>G78-F78</f>
        <v>-68434832</v>
      </c>
      <c r="I78" s="21">
        <v>44615019</v>
      </c>
      <c r="J78" s="31" t="s">
        <v>60</v>
      </c>
    </row>
    <row r="79" spans="1:10" ht="15.75">
      <c r="A79" s="24" t="s">
        <v>22</v>
      </c>
      <c r="B79" s="21">
        <v>44615019</v>
      </c>
      <c r="C79" s="21">
        <v>249900619</v>
      </c>
      <c r="D79" s="21">
        <v>0</v>
      </c>
      <c r="E79" s="21">
        <v>-62689865</v>
      </c>
      <c r="F79" s="21">
        <f>B79+C79+D79+E79</f>
        <v>231825773</v>
      </c>
      <c r="G79" s="21">
        <v>999412</v>
      </c>
      <c r="H79" s="21">
        <f>G79-F79</f>
        <v>-230826361</v>
      </c>
      <c r="I79" s="21">
        <v>44615019</v>
      </c>
      <c r="J79" s="31"/>
    </row>
    <row r="80" spans="1:10" ht="32.25">
      <c r="A80" s="24" t="s">
        <v>23</v>
      </c>
      <c r="B80" s="21">
        <v>0</v>
      </c>
      <c r="C80" s="21">
        <v>0</v>
      </c>
      <c r="D80" s="21">
        <v>0</v>
      </c>
      <c r="E80" s="21">
        <v>0</v>
      </c>
      <c r="F80" s="21">
        <f>B80+C80+D80+E80</f>
        <v>0</v>
      </c>
      <c r="G80" s="21">
        <v>162391529</v>
      </c>
      <c r="H80" s="21">
        <f>G80-F80</f>
        <v>162391529</v>
      </c>
      <c r="I80" s="21">
        <v>0</v>
      </c>
      <c r="J80" s="31"/>
    </row>
    <row r="81" spans="1:10" ht="24.75">
      <c r="A81" s="23" t="s">
        <v>24</v>
      </c>
      <c r="B81" s="21">
        <v>0</v>
      </c>
      <c r="C81" s="21">
        <v>331166000</v>
      </c>
      <c r="D81" s="21">
        <v>0</v>
      </c>
      <c r="E81" s="21">
        <v>41242505</v>
      </c>
      <c r="F81" s="21">
        <f>B81+C81+D81+E81</f>
        <v>372408505</v>
      </c>
      <c r="G81" s="21">
        <v>372408505</v>
      </c>
      <c r="H81" s="21">
        <f>G81-F81</f>
        <v>0</v>
      </c>
      <c r="I81" s="21">
        <v>0</v>
      </c>
      <c r="J81" s="31" t="s">
        <v>61</v>
      </c>
    </row>
    <row r="82" spans="1:10" ht="15.75">
      <c r="A82" s="24" t="s">
        <v>26</v>
      </c>
      <c r="B82" s="21">
        <v>0</v>
      </c>
      <c r="C82" s="21">
        <v>331166000</v>
      </c>
      <c r="D82" s="21">
        <v>0</v>
      </c>
      <c r="E82" s="21">
        <v>41242505</v>
      </c>
      <c r="F82" s="21">
        <f>B82+C82+D82+E82</f>
        <v>372408505</v>
      </c>
      <c r="G82" s="21">
        <v>368487690</v>
      </c>
      <c r="H82" s="21">
        <f>G82-F82</f>
        <v>-3920815</v>
      </c>
      <c r="I82" s="21">
        <v>0</v>
      </c>
      <c r="J82" s="31"/>
    </row>
    <row r="83" spans="1:10" ht="32.25">
      <c r="A83" s="24" t="s">
        <v>27</v>
      </c>
      <c r="B83" s="21">
        <v>0</v>
      </c>
      <c r="C83" s="21">
        <v>0</v>
      </c>
      <c r="D83" s="21">
        <v>0</v>
      </c>
      <c r="E83" s="21">
        <v>0</v>
      </c>
      <c r="F83" s="21">
        <f>B83+C83+D83+E83</f>
        <v>0</v>
      </c>
      <c r="G83" s="21">
        <v>3920815</v>
      </c>
      <c r="H83" s="21">
        <f>G83-F83</f>
        <v>3920815</v>
      </c>
      <c r="I83" s="21">
        <v>0</v>
      </c>
      <c r="J83" s="31"/>
    </row>
    <row r="84" spans="1:10" ht="24.75">
      <c r="A84" s="23" t="s">
        <v>28</v>
      </c>
      <c r="B84" s="21">
        <v>0</v>
      </c>
      <c r="C84" s="21">
        <v>3890000</v>
      </c>
      <c r="D84" s="21">
        <v>0</v>
      </c>
      <c r="E84" s="21">
        <v>3810405</v>
      </c>
      <c r="F84" s="21">
        <f>B84+C84+D84+E84</f>
        <v>7700405</v>
      </c>
      <c r="G84" s="21">
        <v>7700405</v>
      </c>
      <c r="H84" s="21">
        <f>G84-F84</f>
        <v>0</v>
      </c>
      <c r="I84" s="21">
        <v>0</v>
      </c>
      <c r="J84" s="31" t="s">
        <v>62</v>
      </c>
    </row>
    <row r="85" spans="1:10" ht="15.75">
      <c r="A85" s="24" t="s">
        <v>30</v>
      </c>
      <c r="B85" s="21">
        <v>0</v>
      </c>
      <c r="C85" s="21">
        <v>3890000</v>
      </c>
      <c r="D85" s="21">
        <v>0</v>
      </c>
      <c r="E85" s="21">
        <v>3810405</v>
      </c>
      <c r="F85" s="21">
        <f>B85+C85+D85+E85</f>
        <v>7700405</v>
      </c>
      <c r="G85" s="21">
        <v>7700405</v>
      </c>
      <c r="H85" s="21">
        <f>G85-F85</f>
        <v>0</v>
      </c>
      <c r="I85" s="21">
        <v>0</v>
      </c>
      <c r="J85" s="31"/>
    </row>
    <row r="86" spans="1:10" ht="24.75">
      <c r="A86" s="23" t="s">
        <v>31</v>
      </c>
      <c r="B86" s="21">
        <v>0</v>
      </c>
      <c r="C86" s="21">
        <v>86250000</v>
      </c>
      <c r="D86" s="21">
        <v>0</v>
      </c>
      <c r="E86" s="21">
        <v>17175237</v>
      </c>
      <c r="F86" s="21">
        <f>B86+C86+D86+E86</f>
        <v>103425237</v>
      </c>
      <c r="G86" s="21">
        <v>103425237</v>
      </c>
      <c r="H86" s="21">
        <f>G86-F86</f>
        <v>0</v>
      </c>
      <c r="I86" s="21">
        <v>0</v>
      </c>
      <c r="J86" s="31" t="s">
        <v>63</v>
      </c>
    </row>
    <row r="87" spans="1:10" ht="15.75">
      <c r="A87" s="24" t="s">
        <v>33</v>
      </c>
      <c r="B87" s="21">
        <v>0</v>
      </c>
      <c r="C87" s="21">
        <v>86250000</v>
      </c>
      <c r="D87" s="21">
        <v>0</v>
      </c>
      <c r="E87" s="21">
        <v>17175237</v>
      </c>
      <c r="F87" s="21">
        <f>B87+C87+D87+E87</f>
        <v>103425237</v>
      </c>
      <c r="G87" s="21">
        <v>103182737</v>
      </c>
      <c r="H87" s="21">
        <f>G87-F87</f>
        <v>-242500</v>
      </c>
      <c r="I87" s="21">
        <v>0</v>
      </c>
      <c r="J87" s="31"/>
    </row>
    <row r="88" spans="1:10" ht="32.25">
      <c r="A88" s="24" t="s">
        <v>34</v>
      </c>
      <c r="B88" s="21">
        <v>0</v>
      </c>
      <c r="C88" s="21">
        <v>0</v>
      </c>
      <c r="D88" s="21">
        <v>0</v>
      </c>
      <c r="E88" s="21">
        <v>0</v>
      </c>
      <c r="F88" s="21">
        <f>B88+C88+D88+E88</f>
        <v>0</v>
      </c>
      <c r="G88" s="21">
        <v>242500</v>
      </c>
      <c r="H88" s="21">
        <f>G88-F88</f>
        <v>242500</v>
      </c>
      <c r="I88" s="21">
        <v>0</v>
      </c>
      <c r="J88" s="31"/>
    </row>
    <row r="89" spans="1:10" ht="15.75">
      <c r="A89" s="23" t="s">
        <v>35</v>
      </c>
      <c r="B89" s="21">
        <v>44615019</v>
      </c>
      <c r="C89" s="21">
        <v>671206619</v>
      </c>
      <c r="D89" s="21">
        <v>0</v>
      </c>
      <c r="E89" s="21">
        <v>0</v>
      </c>
      <c r="F89" s="21">
        <f>B89+C89+D89+E89</f>
        <v>715821638</v>
      </c>
      <c r="G89" s="21">
        <v>647386806</v>
      </c>
      <c r="H89" s="21">
        <f>G89-F89</f>
        <v>-68434832</v>
      </c>
      <c r="I89" s="21">
        <v>44615019</v>
      </c>
      <c r="J89" s="31"/>
    </row>
    <row r="90" spans="1:10" ht="15.75">
      <c r="A90" s="25"/>
      <c r="B90" s="22"/>
      <c r="C90" s="22"/>
      <c r="D90" s="22"/>
      <c r="E90" s="22"/>
      <c r="F90" s="22"/>
      <c r="G90" s="22"/>
      <c r="H90" s="22"/>
      <c r="I90" s="22"/>
      <c r="J90" s="32"/>
    </row>
    <row r="91" spans="1:10" ht="15.75">
      <c r="A91" s="23" t="s">
        <v>36</v>
      </c>
      <c r="B91" s="21">
        <v>0</v>
      </c>
      <c r="C91" s="21">
        <v>0</v>
      </c>
      <c r="D91" s="21">
        <v>0</v>
      </c>
      <c r="E91" s="21">
        <v>0</v>
      </c>
      <c r="F91" s="21">
        <f>B91+C91+D91+E91</f>
        <v>0</v>
      </c>
      <c r="G91" s="21">
        <v>142334951</v>
      </c>
      <c r="H91" s="21">
        <f>G91-F91</f>
        <v>142334951</v>
      </c>
      <c r="I91" s="21">
        <v>0</v>
      </c>
      <c r="J91" s="31"/>
    </row>
    <row r="92" spans="1:10" ht="15.75">
      <c r="A92" s="23" t="s">
        <v>16</v>
      </c>
      <c r="B92" s="21">
        <v>0</v>
      </c>
      <c r="C92" s="21">
        <v>0</v>
      </c>
      <c r="D92" s="21">
        <v>0</v>
      </c>
      <c r="E92" s="21">
        <v>0</v>
      </c>
      <c r="F92" s="21">
        <f>B92+C92+D92+E92</f>
        <v>0</v>
      </c>
      <c r="G92" s="21">
        <v>26744346</v>
      </c>
      <c r="H92" s="21">
        <f>G92-F92</f>
        <v>26744346</v>
      </c>
      <c r="I92" s="21">
        <v>0</v>
      </c>
      <c r="J92" s="31" t="s">
        <v>53</v>
      </c>
    </row>
    <row r="93" spans="1:10" ht="15.75">
      <c r="A93" s="24" t="s">
        <v>18</v>
      </c>
      <c r="B93" s="21">
        <v>0</v>
      </c>
      <c r="C93" s="21">
        <v>0</v>
      </c>
      <c r="D93" s="21">
        <v>0</v>
      </c>
      <c r="E93" s="21">
        <v>0</v>
      </c>
      <c r="F93" s="21">
        <f>B93+C93+D93+E93</f>
        <v>0</v>
      </c>
      <c r="G93" s="21">
        <v>26744346</v>
      </c>
      <c r="H93" s="21">
        <f>G93-F93</f>
        <v>26744346</v>
      </c>
      <c r="I93" s="21">
        <v>0</v>
      </c>
      <c r="J93" s="31"/>
    </row>
    <row r="94" spans="1:10" ht="37.5">
      <c r="A94" s="23" t="s">
        <v>20</v>
      </c>
      <c r="B94" s="21">
        <v>0</v>
      </c>
      <c r="C94" s="21">
        <v>0</v>
      </c>
      <c r="D94" s="21">
        <v>0</v>
      </c>
      <c r="E94" s="21">
        <v>0</v>
      </c>
      <c r="F94" s="21">
        <f>B94+C94+D94+E94</f>
        <v>0</v>
      </c>
      <c r="G94" s="21">
        <v>2181770</v>
      </c>
      <c r="H94" s="21">
        <f>G94-F94</f>
        <v>2181770</v>
      </c>
      <c r="I94" s="21">
        <v>0</v>
      </c>
      <c r="J94" s="31" t="s">
        <v>64</v>
      </c>
    </row>
    <row r="95" spans="1:10" ht="15.75">
      <c r="A95" s="24" t="s">
        <v>22</v>
      </c>
      <c r="B95" s="21">
        <v>0</v>
      </c>
      <c r="C95" s="21">
        <v>0</v>
      </c>
      <c r="D95" s="21">
        <v>0</v>
      </c>
      <c r="E95" s="21">
        <v>0</v>
      </c>
      <c r="F95" s="21">
        <f>B95+C95+D95+E95</f>
        <v>0</v>
      </c>
      <c r="G95" s="21">
        <v>2181770</v>
      </c>
      <c r="H95" s="21">
        <f>G95-F95</f>
        <v>2181770</v>
      </c>
      <c r="I95" s="21">
        <v>0</v>
      </c>
      <c r="J95" s="31"/>
    </row>
    <row r="96" spans="1:10" ht="75">
      <c r="A96" s="23" t="s">
        <v>24</v>
      </c>
      <c r="B96" s="21">
        <v>0</v>
      </c>
      <c r="C96" s="21">
        <v>0</v>
      </c>
      <c r="D96" s="21">
        <v>0</v>
      </c>
      <c r="E96" s="21">
        <v>0</v>
      </c>
      <c r="F96" s="21">
        <f>B96+C96+D96+E96</f>
        <v>0</v>
      </c>
      <c r="G96" s="21">
        <v>93213821</v>
      </c>
      <c r="H96" s="21">
        <f>G96-F96</f>
        <v>93213821</v>
      </c>
      <c r="I96" s="21">
        <v>0</v>
      </c>
      <c r="J96" s="31" t="s">
        <v>65</v>
      </c>
    </row>
    <row r="97" spans="1:10" ht="15.75">
      <c r="A97" s="24" t="s">
        <v>26</v>
      </c>
      <c r="B97" s="21">
        <v>0</v>
      </c>
      <c r="C97" s="21">
        <v>0</v>
      </c>
      <c r="D97" s="21">
        <v>0</v>
      </c>
      <c r="E97" s="21">
        <v>0</v>
      </c>
      <c r="F97" s="21">
        <f>B97+C97+D97+E97</f>
        <v>0</v>
      </c>
      <c r="G97" s="21">
        <v>93213821</v>
      </c>
      <c r="H97" s="21">
        <f>G97-F97</f>
        <v>93213821</v>
      </c>
      <c r="I97" s="21">
        <v>0</v>
      </c>
      <c r="J97" s="31"/>
    </row>
    <row r="98" spans="1:10" ht="24.75">
      <c r="A98" s="23" t="s">
        <v>28</v>
      </c>
      <c r="B98" s="21">
        <v>0</v>
      </c>
      <c r="C98" s="21">
        <v>0</v>
      </c>
      <c r="D98" s="21">
        <v>0</v>
      </c>
      <c r="E98" s="21">
        <v>0</v>
      </c>
      <c r="F98" s="21">
        <f>B98+C98+D98+E98</f>
        <v>0</v>
      </c>
      <c r="G98" s="21">
        <v>15465211</v>
      </c>
      <c r="H98" s="21">
        <f>G98-F98</f>
        <v>15465211</v>
      </c>
      <c r="I98" s="21">
        <v>0</v>
      </c>
      <c r="J98" s="31" t="s">
        <v>66</v>
      </c>
    </row>
    <row r="99" spans="1:10" ht="15.75">
      <c r="A99" s="24" t="s">
        <v>30</v>
      </c>
      <c r="B99" s="21">
        <v>0</v>
      </c>
      <c r="C99" s="21">
        <v>0</v>
      </c>
      <c r="D99" s="21">
        <v>0</v>
      </c>
      <c r="E99" s="21">
        <v>0</v>
      </c>
      <c r="F99" s="21">
        <f>B99+C99+D99+E99</f>
        <v>0</v>
      </c>
      <c r="G99" s="21">
        <v>15465211</v>
      </c>
      <c r="H99" s="21">
        <f>G99-F99</f>
        <v>15465211</v>
      </c>
      <c r="I99" s="21">
        <v>0</v>
      </c>
      <c r="J99" s="31"/>
    </row>
    <row r="100" spans="1:10" ht="75">
      <c r="A100" s="23" t="s">
        <v>31</v>
      </c>
      <c r="B100" s="21">
        <v>0</v>
      </c>
      <c r="C100" s="21">
        <v>0</v>
      </c>
      <c r="D100" s="21">
        <v>0</v>
      </c>
      <c r="E100" s="21">
        <v>0</v>
      </c>
      <c r="F100" s="21">
        <f>B100+C100+D100+E100</f>
        <v>0</v>
      </c>
      <c r="G100" s="21">
        <v>4729803</v>
      </c>
      <c r="H100" s="21">
        <f>G100-F100</f>
        <v>4729803</v>
      </c>
      <c r="I100" s="21">
        <v>0</v>
      </c>
      <c r="J100" s="31" t="s">
        <v>67</v>
      </c>
    </row>
    <row r="101" spans="1:10" ht="15.75">
      <c r="A101" s="24" t="s">
        <v>33</v>
      </c>
      <c r="B101" s="21">
        <v>0</v>
      </c>
      <c r="C101" s="21">
        <v>0</v>
      </c>
      <c r="D101" s="21">
        <v>0</v>
      </c>
      <c r="E101" s="21">
        <v>0</v>
      </c>
      <c r="F101" s="21">
        <f>B101+C101+D101+E101</f>
        <v>0</v>
      </c>
      <c r="G101" s="21">
        <v>4729803</v>
      </c>
      <c r="H101" s="21">
        <f>G101-F101</f>
        <v>4729803</v>
      </c>
      <c r="I101" s="21">
        <v>0</v>
      </c>
      <c r="J101" s="31"/>
    </row>
    <row r="102" spans="1:10" ht="15.75">
      <c r="A102" s="23" t="s">
        <v>35</v>
      </c>
      <c r="B102" s="21">
        <v>0</v>
      </c>
      <c r="C102" s="21">
        <v>0</v>
      </c>
      <c r="D102" s="21">
        <v>0</v>
      </c>
      <c r="E102" s="21">
        <v>0</v>
      </c>
      <c r="F102" s="21">
        <f>B102+C102+D102+E102</f>
        <v>0</v>
      </c>
      <c r="G102" s="21">
        <v>142334951</v>
      </c>
      <c r="H102" s="21">
        <f>G102-F102</f>
        <v>142334951</v>
      </c>
      <c r="I102" s="21">
        <v>0</v>
      </c>
      <c r="J102" s="31"/>
    </row>
    <row r="103" spans="1:10" ht="16.5" thickBot="1">
      <c r="A103" s="28" t="s">
        <v>45</v>
      </c>
      <c r="B103" s="29">
        <v>44615019</v>
      </c>
      <c r="C103" s="29">
        <v>671206619</v>
      </c>
      <c r="D103" s="29">
        <v>0</v>
      </c>
      <c r="E103" s="29">
        <v>0</v>
      </c>
      <c r="F103" s="29">
        <f>B103+C103+D103+E103</f>
        <v>715821638</v>
      </c>
      <c r="G103" s="29">
        <v>789721757</v>
      </c>
      <c r="H103" s="29">
        <f>G103-F103</f>
        <v>73900119</v>
      </c>
      <c r="I103" s="29">
        <v>44615019</v>
      </c>
      <c r="J103" s="33"/>
    </row>
    <row r="105" spans="1:10" ht="15.75">
      <c r="A105" s="34" t="s">
        <v>68</v>
      </c>
      <c r="B105" s="34"/>
      <c r="C105" s="34"/>
      <c r="D105" s="34"/>
      <c r="E105" s="34"/>
      <c r="F105" s="34"/>
      <c r="G105" s="34"/>
      <c r="H105" s="34"/>
      <c r="I105" s="34"/>
      <c r="J105" s="34"/>
    </row>
  </sheetData>
  <sheetProtection/>
  <mergeCells count="12">
    <mergeCell ref="F5:F6"/>
    <mergeCell ref="A105:J105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2007-01-24T15:00:36Z</dcterms:created>
  <dcterms:modified xsi:type="dcterms:W3CDTF">2017-08-28T05:37:26Z</dcterms:modified>
  <cp:category/>
  <cp:version/>
  <cp:contentType/>
  <cp:contentStatus/>
</cp:coreProperties>
</file>